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Obmen\!0_Работы\_ВРП_2023\сайт\ЧАО\Информационно-аналитические материалы\"/>
    </mc:Choice>
  </mc:AlternateContent>
  <bookViews>
    <workbookView xWindow="120" yWindow="90" windowWidth="17235" windowHeight="11760"/>
  </bookViews>
  <sheets>
    <sheet name="ВРП Чукотского АО" sheetId="9" r:id="rId1"/>
    <sheet name="графики" sheetId="11" state="veryHidden" r:id="rId2"/>
    <sheet name="дфо" sheetId="12" state="veryHidden" r:id="rId3"/>
    <sheet name="рабочий" sheetId="3" state="veryHidden" r:id="rId4"/>
    <sheet name="архив" sheetId="14" state="veryHidden" r:id="rId5"/>
  </sheets>
  <definedNames>
    <definedName name="Срез_год1">#N/A</definedName>
  </definedNames>
  <calcPr calcId="152511"/>
  <pivotCaches>
    <pivotCache cacheId="130" r:id="rId6"/>
  </pivotCaches>
  <extLst>
    <ext xmlns:x14="http://schemas.microsoft.com/office/spreadsheetml/2009/9/main" uri="{BBE1A952-AA13-448e-AADC-164F8A28A991}">
      <x14:slicerCaches>
        <x14:slicerCache r:id="rId7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H105" i="3" l="1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J199" i="3" l="1"/>
  <c r="J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79" i="3"/>
  <c r="J106" i="3" l="1"/>
  <c r="J126" i="14"/>
</calcChain>
</file>

<file path=xl/sharedStrings.xml><?xml version="1.0" encoding="utf-8"?>
<sst xmlns="http://schemas.openxmlformats.org/spreadsheetml/2006/main" count="1289" uniqueCount="97">
  <si>
    <t>Выпуск товаров и услуг по видам экономической деятельности</t>
  </si>
  <si>
    <t>Сельское, лесное хозяйство, охота, рыболовство и рыбоводство</t>
  </si>
  <si>
    <t>Раздел A</t>
  </si>
  <si>
    <t>Добыча полезных ископаемых</t>
  </si>
  <si>
    <t>Раздел B</t>
  </si>
  <si>
    <t>Обрабатывающие производства</t>
  </si>
  <si>
    <t>Раздел C</t>
  </si>
  <si>
    <t>Обеспечение электрической энергией, газом и паром; кондиционирование воздуха</t>
  </si>
  <si>
    <t>Раздел D</t>
  </si>
  <si>
    <t>Раздел E</t>
  </si>
  <si>
    <t>Строительство</t>
  </si>
  <si>
    <t>Раздел F</t>
  </si>
  <si>
    <t>Раздел G</t>
  </si>
  <si>
    <t>Транспортировка и хранение</t>
  </si>
  <si>
    <t>Раздел Н</t>
  </si>
  <si>
    <t>Деятельность гостиниц и предприятий общественного питания</t>
  </si>
  <si>
    <t>Раздел I</t>
  </si>
  <si>
    <t>Раздел J</t>
  </si>
  <si>
    <t>Раздел K</t>
  </si>
  <si>
    <t>Раздел L</t>
  </si>
  <si>
    <t>Деятельность профессиональная, научная и техническая</t>
  </si>
  <si>
    <t>Раздел M</t>
  </si>
  <si>
    <t>Деятельность административная и сопутствующие дополнительные услуги</t>
  </si>
  <si>
    <t>Раздел N</t>
  </si>
  <si>
    <t>Государственное управление и обеспечение военной безопасности; социальное обеспечение</t>
  </si>
  <si>
    <t>Раздел O</t>
  </si>
  <si>
    <t>Образование</t>
  </si>
  <si>
    <t>Раздел P</t>
  </si>
  <si>
    <t>Деятельность в области здравоохранения и социальных услуг</t>
  </si>
  <si>
    <t>Раздел Q</t>
  </si>
  <si>
    <t>Раздел R</t>
  </si>
  <si>
    <t>Виды экономической деятельности</t>
  </si>
  <si>
    <t>Разделы ОКВЭД</t>
  </si>
  <si>
    <t>год</t>
  </si>
  <si>
    <t>Всего</t>
  </si>
  <si>
    <t>Водоснабжение; водоотведение, организация сбора и утилизация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</si>
  <si>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</si>
  <si>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</si>
  <si>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</si>
  <si>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</si>
  <si>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Предоставление прочих видов услуг</t>
  </si>
  <si>
    <t>Раздел S</t>
  </si>
  <si>
    <t>Структура выпуска по видам экономической деятельности</t>
  </si>
  <si>
    <t>Промежуточное потребление по видам экономической деятельности</t>
  </si>
  <si>
    <t>Структура промежуточного потребления</t>
  </si>
  <si>
    <t>2017 г.</t>
  </si>
  <si>
    <t>2018 г.</t>
  </si>
  <si>
    <t>2019 г.</t>
  </si>
  <si>
    <t>2020 г.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</si>
  <si>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</si>
  <si>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</si>
  <si>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</si>
  <si>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</si>
  <si>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</si>
  <si>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</si>
  <si>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</si>
  <si>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</si>
  <si>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</si>
  <si>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</si>
  <si>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</si>
  <si>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ВРП на душу населения по субъектамДальневосточного федерального округа</t>
  </si>
  <si>
    <t>Названия строк</t>
  </si>
  <si>
    <t>Общий итог</t>
  </si>
  <si>
    <t>Сумма по полю ВРП на душу населения по субъектамДальневосточного федерального округа</t>
  </si>
  <si>
    <t>Названия столбцов</t>
  </si>
  <si>
    <t xml:space="preserve"> Индекс физического объема валовой добавленной стоимости, %</t>
  </si>
  <si>
    <t>по ДФО</t>
  </si>
  <si>
    <t>Дальневосточный федеральный округ</t>
  </si>
  <si>
    <t>Сумма по полю Структура валовой добавленной стоимости в основных ценах</t>
  </si>
  <si>
    <t>*Данные  динамического ряда, начиная с 2016 года,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 его текущей рыночной стоимости.</t>
  </si>
  <si>
    <t>Удельный вес промежуточного потребления в объеме выпуска товаров</t>
  </si>
  <si>
    <t>Валовая добавленная стоимость в основных ценах</t>
  </si>
  <si>
    <t>Структура валовой добавленной стоимости в основных ценах</t>
  </si>
  <si>
    <t>Индекс физического объема валовой добавленной стоимости</t>
  </si>
  <si>
    <t>Темп изм выпуска к предыдущ периоду</t>
  </si>
  <si>
    <t>Темп изм ПП к предыдущ периоду</t>
  </si>
  <si>
    <t>Темп изм ВДС к предыдущ периоду</t>
  </si>
  <si>
    <t>Выпуск  Индекс физич.объема, %</t>
  </si>
  <si>
    <t>Выпуск  Дефлятор, %</t>
  </si>
  <si>
    <t>ПП  Индекс физич.объема, %</t>
  </si>
  <si>
    <t>ПП  Дефлятор, %</t>
  </si>
  <si>
    <t>ВДС  Дефлятор, %</t>
  </si>
  <si>
    <t>Всего продукции и услуг</t>
  </si>
  <si>
    <t>Деятельность в области культура, спорта, организации досуга и развлечений</t>
  </si>
  <si>
    <t>Недоминирующие</t>
  </si>
  <si>
    <t>Раздел НД</t>
  </si>
  <si>
    <t>2021 г.</t>
  </si>
  <si>
    <t>(несколько элементов)</t>
  </si>
  <si>
    <t>Сумма по полю Валовая добавленная стоимость в основных ценах</t>
  </si>
  <si>
    <t xml:space="preserve"> Выпуск товаров и услуг,    тыс рублей</t>
  </si>
  <si>
    <t xml:space="preserve"> Промежуточное потребление, тыс рублей</t>
  </si>
  <si>
    <t xml:space="preserve"> Удельный вес промежуточного потребления в объеме выпуска товаров, %</t>
  </si>
  <si>
    <t xml:space="preserve"> Валовая добавленная стоимость в основных ценах, тыс рублей</t>
  </si>
  <si>
    <t xml:space="preserve"> Структура валовой добавленной стоимости в основных ценах, % к итогу</t>
  </si>
  <si>
    <t>2016 г.</t>
  </si>
  <si>
    <t>Другие виды деятельности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</si>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</sst>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2"/>
      <color theme="5" tint="0.59999389629810485"/>
      <name val="Calibri"/>
      <family val="2"/>
      <charset val="204"/>
      <scheme val="minor"/>
    </font>
    <font>
      <sz val="12"/>
      <color theme="0" tint="-0.49998474074526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color theme="0" tint="-0.499984740745262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164" fontId="0" fillId="0" borderId="3" xfId="0" applyNumberFormat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8" xfId="0" applyNumberFormat="1" applyBorder="1"/>
    <xf numFmtId="0" fontId="1" fillId="0" borderId="0" xfId="0" applyFont="1" applyAlignment="1">
      <alignment wrapText="1"/>
    </xf>
    <xf numFmtId="165" fontId="0" fillId="0" borderId="0" xfId="0" applyNumberFormat="1"/>
    <xf numFmtId="0" fontId="4" fillId="0" borderId="5" xfId="0" applyFont="1" applyBorder="1" applyAlignment="1">
      <alignment wrapText="1"/>
    </xf>
    <xf numFmtId="164" fontId="4" fillId="0" borderId="1" xfId="0" applyNumberFormat="1" applyFont="1" applyBorder="1"/>
    <xf numFmtId="164" fontId="4" fillId="0" borderId="8" xfId="0" applyNumberFormat="1" applyFont="1" applyBorder="1"/>
    <xf numFmtId="0" fontId="4" fillId="0" borderId="0" xfId="0" applyFont="1"/>
    <xf numFmtId="0" fontId="4" fillId="0" borderId="4" xfId="0" applyFont="1" applyBorder="1" applyAlignment="1">
      <alignment wrapText="1"/>
    </xf>
    <xf numFmtId="0" fontId="4" fillId="0" borderId="2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3" fontId="0" fillId="0" borderId="3" xfId="0" applyNumberFormat="1" applyBorder="1"/>
    <xf numFmtId="3" fontId="0" fillId="0" borderId="9" xfId="0" applyNumberFormat="1" applyBorder="1"/>
    <xf numFmtId="3" fontId="0" fillId="0" borderId="0" xfId="0" applyNumberFormat="1"/>
    <xf numFmtId="0" fontId="6" fillId="0" borderId="1" xfId="0" applyFont="1" applyBorder="1"/>
    <xf numFmtId="3" fontId="6" fillId="0" borderId="1" xfId="0" applyNumberFormat="1" applyFont="1" applyFill="1" applyBorder="1"/>
    <xf numFmtId="164" fontId="4" fillId="0" borderId="1" xfId="0" applyNumberFormat="1" applyFont="1" applyFill="1" applyBorder="1"/>
    <xf numFmtId="164" fontId="0" fillId="0" borderId="1" xfId="0" applyNumberFormat="1" applyFill="1" applyBorder="1"/>
    <xf numFmtId="3" fontId="0" fillId="0" borderId="3" xfId="0" applyNumberFormat="1" applyFill="1" applyBorder="1"/>
    <xf numFmtId="3" fontId="0" fillId="0" borderId="1" xfId="0" applyNumberFormat="1" applyFill="1" applyBorder="1"/>
    <xf numFmtId="0" fontId="4" fillId="0" borderId="1" xfId="0" applyFont="1" applyFill="1" applyBorder="1"/>
    <xf numFmtId="3" fontId="0" fillId="0" borderId="1" xfId="0" applyNumberFormat="1" applyBorder="1"/>
    <xf numFmtId="165" fontId="0" fillId="0" borderId="1" xfId="0" applyNumberFormat="1" applyBorder="1"/>
    <xf numFmtId="165" fontId="0" fillId="0" borderId="1" xfId="0" applyNumberFormat="1" applyFill="1" applyBorder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Border="1"/>
    <xf numFmtId="164" fontId="0" fillId="0" borderId="0" xfId="0" applyNumberFormat="1" applyFill="1" applyBorder="1"/>
    <xf numFmtId="0" fontId="7" fillId="0" borderId="0" xfId="0" applyFont="1" applyAlignment="1">
      <alignment wrapText="1"/>
    </xf>
    <xf numFmtId="3" fontId="0" fillId="2" borderId="0" xfId="0" applyNumberFormat="1" applyFill="1"/>
    <xf numFmtId="165" fontId="0" fillId="2" borderId="0" xfId="0" applyNumberFormat="1" applyFill="1"/>
    <xf numFmtId="164" fontId="4" fillId="2" borderId="1" xfId="0" applyNumberFormat="1" applyFont="1" applyFill="1" applyBorder="1"/>
    <xf numFmtId="164" fontId="0" fillId="2" borderId="1" xfId="0" applyNumberFormat="1" applyFill="1" applyBorder="1"/>
    <xf numFmtId="165" fontId="0" fillId="2" borderId="10" xfId="0" applyNumberFormat="1" applyFont="1" applyFill="1" applyBorder="1"/>
    <xf numFmtId="0" fontId="4" fillId="3" borderId="1" xfId="0" applyFont="1" applyFill="1" applyBorder="1"/>
    <xf numFmtId="164" fontId="0" fillId="0" borderId="9" xfId="0" applyNumberFormat="1" applyBorder="1"/>
    <xf numFmtId="0" fontId="4" fillId="3" borderId="8" xfId="0" applyFont="1" applyFill="1" applyBorder="1"/>
    <xf numFmtId="0" fontId="0" fillId="0" borderId="0" xfId="0" applyAlignment="1"/>
    <xf numFmtId="0" fontId="4" fillId="5" borderId="1" xfId="0" applyFont="1" applyFill="1" applyBorder="1"/>
    <xf numFmtId="164" fontId="4" fillId="4" borderId="1" xfId="0" applyNumberFormat="1" applyFont="1" applyFill="1" applyBorder="1"/>
    <xf numFmtId="0" fontId="0" fillId="4" borderId="0" xfId="0" applyFill="1" applyAlignment="1"/>
    <xf numFmtId="0" fontId="4" fillId="4" borderId="1" xfId="0" applyFont="1" applyFill="1" applyBorder="1"/>
    <xf numFmtId="0" fontId="0" fillId="0" borderId="0" xfId="0" applyFill="1" applyAlignment="1"/>
    <xf numFmtId="0" fontId="8" fillId="0" borderId="1" xfId="0" applyFont="1" applyBorder="1"/>
    <xf numFmtId="0" fontId="10" fillId="0" borderId="1" xfId="0" applyFont="1" applyBorder="1" applyAlignment="1">
      <alignment wrapText="1"/>
    </xf>
    <xf numFmtId="164" fontId="10" fillId="0" borderId="1" xfId="0" applyNumberFormat="1" applyFont="1" applyBorder="1"/>
    <xf numFmtId="3" fontId="10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/>
    <xf numFmtId="164" fontId="10" fillId="0" borderId="1" xfId="0" applyNumberFormat="1" applyFont="1" applyFill="1" applyBorder="1"/>
    <xf numFmtId="0" fontId="1" fillId="0" borderId="0" xfId="0" applyFont="1" applyFill="1" applyAlignment="1">
      <alignment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128">
    <dxf>
      <fill>
        <patternFill patternType="solid">
          <fgColor theme="4" tint="0.79995117038483843"/>
          <bgColor theme="0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5117038483843"/>
          <bgColor theme="0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5117038483843"/>
          <bgColor theme="0"/>
        </patternFill>
      </fill>
      <border>
        <bottom style="thin">
          <color theme="4" tint="0.39997558519241921"/>
        </bottom>
      </border>
    </dxf>
    <dxf>
      <font>
        <color rgb="FF9C0006"/>
      </font>
      <fill>
        <patternFill>
          <bgColor rgb="FFFFC7CE"/>
        </patternFill>
      </fill>
    </dxf>
    <dxf>
      <numFmt numFmtId="164" formatCode="#,##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164" formatCode="#,##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164" formatCode="#,##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164" formatCode="#,##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164" formatCode="#,##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164" formatCode="#,##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164" formatCode="#,##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164" formatCode="#,##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#,##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fill>
        <patternFill>
          <bgColor auto="1"/>
        </patternFill>
      </fill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justify" vertical="center" readingOrder="0"/>
    </dxf>
    <dxf>
      <alignment wrapText="1" readingOrder="0"/>
    </dxf>
    <dxf>
      <font>
        <sz val="8"/>
      </font>
    </dxf>
    <dxf>
      <numFmt numFmtId="3" formatCode="#,##0"/>
    </dxf>
    <dxf>
      <numFmt numFmtId="3" formatCode="#,##0"/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numFmt numFmtId="164" formatCode="#,##0.0"/>
    </dxf>
    <dxf>
      <font>
        <sz val="8"/>
      </font>
    </dxf>
    <dxf>
      <font>
        <sz val="8"/>
      </font>
    </dxf>
    <dxf>
      <font>
        <sz val="8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alignment wrapText="1" readingOrder="0"/>
    </dxf>
    <dxf>
      <alignment wrapText="1" readingOrder="0"/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name val="Arial"/>
        <scheme val="none"/>
      </font>
    </dxf>
  </dxfs>
  <tableStyles count="2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  <tableStyle name="Стиль среза 1" pivot="0" table="0" count="1">
      <tableStyleElement type="headerRow" dxfId="127"/>
    </tableStyle>
  </tableStyles>
  <colors>
    <mruColors>
      <color rgb="FF896CC4"/>
      <color rgb="FFBFBFBF"/>
      <color rgb="FFE36846"/>
      <color rgb="FFFFA970"/>
      <color rgb="FFFFD7AC"/>
      <color rgb="FF578C7B"/>
      <color rgb="FFA1DCBC"/>
      <color rgb="FFD3F5E2"/>
      <color rgb="FFC5FFE2"/>
      <color rgb="FFEB5F60"/>
    </mruColors>
  </colors>
  <extLst>
    <ext xmlns:x14="http://schemas.microsoft.com/office/spreadsheetml/2009/9/main" uri="{EB79DEF2-80B8-43e5-95BD-54CBDDF9020C}">
      <x14:slicerStyles defaultSlicerStyle="SlicerStyleLight1">
        <x14:slicerStyle name="Стиль среза 1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[ВРП Чукотского АО в 2017-2022 гг.xlsx]дфо!СводнаяТаблица9</c:name>
    <c:fmtId val="41"/>
  </c:pivotSource>
  <c:chart>
    <c:autoTitleDeleted val="1"/>
    <c:pivotFmts>
      <c:pivotFmt>
        <c:idx val="0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C000"/>
          </a:solidFill>
          <a:ln>
            <a:noFill/>
          </a:ln>
          <a:effectLst/>
        </c:spPr>
      </c:pivotFmt>
      <c:pivotFmt>
        <c:idx val="2"/>
        <c:spPr>
          <a:solidFill>
            <a:srgbClr val="FF0000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FF0000"/>
          </a:solidFill>
          <a:ln>
            <a:noFill/>
          </a:ln>
          <a:effectLst/>
        </c:spPr>
      </c:pivotFmt>
      <c:pivotFmt>
        <c:idx val="5"/>
        <c:spPr>
          <a:solidFill>
            <a:srgbClr val="FFC000"/>
          </a:solidFill>
          <a:ln>
            <a:noFill/>
          </a:ln>
          <a:effectLst/>
        </c:spPr>
      </c:pivotFmt>
      <c:pivotFmt>
        <c:idx val="6"/>
        <c:spPr>
          <a:solidFill>
            <a:srgbClr val="FFD7AC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7"/>
        <c:spPr>
          <a:solidFill>
            <a:srgbClr val="FF0000"/>
          </a:solidFill>
          <a:ln>
            <a:noFill/>
          </a:ln>
          <a:effectLst/>
        </c:spPr>
      </c:pivotFmt>
      <c:pivotFmt>
        <c:idx val="8"/>
        <c:spPr>
          <a:solidFill>
            <a:srgbClr val="FFD7AC"/>
          </a:solidFill>
          <a:ln>
            <a:noFill/>
          </a:ln>
          <a:effectLst/>
        </c:spPr>
      </c:pivotFmt>
      <c:pivotFmt>
        <c:idx val="9"/>
        <c:spPr>
          <a:solidFill>
            <a:srgbClr val="A1DCBC"/>
          </a:solidFill>
          <a:ln>
            <a:noFill/>
          </a:ln>
          <a:effectLst/>
        </c:spPr>
      </c:pivotFmt>
      <c:pivotFmt>
        <c:idx val="10"/>
        <c:spPr>
          <a:solidFill>
            <a:srgbClr val="C5FFE2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28799023791334072"/>
          <c:y val="8.1435980910344083E-2"/>
          <c:w val="0.57933049130617487"/>
          <c:h val="0.896234210990550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дфо!$B$3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rgbClr val="FFD7AC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A1DCBC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C5FFE2"/>
              </a:solidFill>
              <a:ln>
                <a:noFill/>
              </a:ln>
              <a:effectLst/>
            </c:spPr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дфо!$A$4:$A$16</c:f>
              <c:strCache>
                <c:ptCount val="12"/>
                <c:pt idx="0">
                  <c:v>Республика Бурятия</c:v>
                </c:pt>
                <c:pt idx="1">
                  <c:v>Забайкальский край</c:v>
                </c:pt>
                <c:pt idx="2">
                  <c:v>Еврейская автономная область</c:v>
                </c:pt>
                <c:pt idx="3">
                  <c:v>Амурская область</c:v>
                </c:pt>
                <c:pt idx="4">
                  <c:v>Приморский край</c:v>
                </c:pt>
                <c:pt idx="5">
                  <c:v>Хабаровский край</c:v>
                </c:pt>
                <c:pt idx="6">
                  <c:v>Дальневосточный федеральный округ</c:v>
                </c:pt>
                <c:pt idx="7">
                  <c:v>Камчатский край</c:v>
                </c:pt>
                <c:pt idx="8">
                  <c:v>Республика Саха (Якутия)</c:v>
                </c:pt>
                <c:pt idx="9">
                  <c:v>Магаданская область</c:v>
                </c:pt>
                <c:pt idx="10">
                  <c:v>Сахалинская область</c:v>
                </c:pt>
                <c:pt idx="11">
                  <c:v>Чукотский автономный округ</c:v>
                </c:pt>
              </c:strCache>
            </c:strRef>
          </c:cat>
          <c:val>
            <c:numRef>
              <c:f>дфо!$B$4:$B$16</c:f>
              <c:numCache>
                <c:formatCode>#\ ##0.0</c:formatCode>
                <c:ptCount val="12"/>
                <c:pt idx="0">
                  <c:v>457864.5</c:v>
                </c:pt>
                <c:pt idx="1">
                  <c:v>549172</c:v>
                </c:pt>
                <c:pt idx="2">
                  <c:v>543204.80000000005</c:v>
                </c:pt>
                <c:pt idx="3">
                  <c:v>794644.1</c:v>
                </c:pt>
                <c:pt idx="4">
                  <c:v>840706.9</c:v>
                </c:pt>
                <c:pt idx="5">
                  <c:v>828825.8</c:v>
                </c:pt>
                <c:pt idx="6">
                  <c:v>1090778.1000000001</c:v>
                </c:pt>
                <c:pt idx="7">
                  <c:v>1228904.5</c:v>
                </c:pt>
                <c:pt idx="8">
                  <c:v>2029719.8</c:v>
                </c:pt>
                <c:pt idx="9">
                  <c:v>2338219.1</c:v>
                </c:pt>
                <c:pt idx="10">
                  <c:v>3303417</c:v>
                </c:pt>
                <c:pt idx="11">
                  <c:v>2946171.5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2587840"/>
        <c:axId val="732588400"/>
      </c:barChart>
      <c:catAx>
        <c:axId val="732587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ru-RU"/>
          </a:p>
        </c:txPr>
        <c:crossAx val="732588400"/>
        <c:crosses val="autoZero"/>
        <c:auto val="1"/>
        <c:lblAlgn val="ctr"/>
        <c:lblOffset val="100"/>
        <c:noMultiLvlLbl val="0"/>
      </c:catAx>
      <c:valAx>
        <c:axId val="732588400"/>
        <c:scaling>
          <c:orientation val="minMax"/>
        </c:scaling>
        <c:delete val="1"/>
        <c:axPos val="b"/>
        <c:numFmt formatCode="#\ ##0.0" sourceLinked="1"/>
        <c:majorTickMark val="none"/>
        <c:minorTickMark val="none"/>
        <c:tickLblPos val="nextTo"/>
        <c:crossAx val="73258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[ВРП Чукотского АО в 2017-2022 гг.xlsx]дфо!СводнаяТаблица1</c:name>
    <c:fmtId val="11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C690B2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71309D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rgbClr val="529FD8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rgbClr val="4FAF4F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rgbClr val="6B6B6B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rgbClr val="DEDEDE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rgbClr val="283583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rgbClr val="FEEBB0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rgbClr val="FFA7B8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rgbClr val="FFC32D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rgbClr val="EB5F60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4">
              <a:lumMod val="60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7096725220779324E-2"/>
              <c:y val="3.72015096743247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3">
              <a:lumMod val="60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5.4189099905417489E-3"/>
              <c:y val="-0.1223884372229682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5">
              <a:lumMod val="60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1347374638375846"/>
              <c:y val="1.208016188120878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2">
              <a:lumMod val="60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3369713055328283"/>
              <c:y val="-0.1341559446582211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>
              <a:lumMod val="60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4.7199918276387066E-2"/>
              <c:y val="-1.279844177684822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1.0912878059041446E-2"/>
              <c:y val="-1.44573551958411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4.9051256453342483E-2"/>
              <c:y val="5.810857653868224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2.8513572483161116E-2"/>
              <c:y val="4.465011345860872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8.3154625871830173E-2"/>
              <c:y val="6.506732265841727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4.8343539028973086E-2"/>
              <c:y val="-3.075325447061873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9154689317148985"/>
                  <c:h val="0.14470900318577404"/>
                </c:manualLayout>
              </c15:layout>
            </c:ext>
          </c:extLst>
        </c:dLbl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5.0795436242269724E-2"/>
              <c:y val="-4.751813541433025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5.0795436242269724E-2"/>
              <c:y val="-4.751813541433025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4.8343539028973086E-2"/>
              <c:y val="-3.075325447061873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9154689317148985"/>
                  <c:h val="0.14470900318577404"/>
                </c:manualLayout>
              </c15:layout>
            </c:ext>
          </c:extLst>
        </c:dLbl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8.3154625871830173E-2"/>
              <c:y val="6.506732265841727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2.8513572483161116E-2"/>
              <c:y val="4.465011345860872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4.9051256453342483E-2"/>
              <c:y val="5.810857653868224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1.0912878059041446E-2"/>
              <c:y val="-1.44573551958411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4.7199918276387066E-2"/>
              <c:y val="-1.279844177684822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3369713055328283"/>
              <c:y val="-0.1341559446582211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5.4189099905417489E-3"/>
              <c:y val="-0.1223884372229682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7096725220779324E-2"/>
              <c:y val="3.72015096743247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1347374638375846"/>
              <c:y val="1.208016188120878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rgbClr val="00B0F0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4.5661919440410211E-2"/>
              <c:y val="-0.18298976325484193"/>
            </c:manualLayout>
          </c:layout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9"/>
        <c:spPr>
          <a:solidFill>
            <a:srgbClr val="896CC4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5421137259551262"/>
              <c:y val="-0.14431191569482951"/>
            </c:manualLayout>
          </c:layout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0"/>
        <c:spPr>
          <a:solidFill>
            <a:srgbClr val="D3F5E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8902253327010285"/>
              <c:y val="-6.7522028611321394E-2"/>
            </c:manualLayout>
          </c:layout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1"/>
        <c:spPr>
          <a:solidFill>
            <a:srgbClr val="A1DCBC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5555495865319066"/>
              <c:y val="-3.8939077022519752E-2"/>
            </c:manualLayout>
          </c:layout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2"/>
        <c:spPr>
          <a:solidFill>
            <a:srgbClr val="578C7B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4550853611547468"/>
              <c:y val="-1.106832183106647E-2"/>
            </c:manualLayout>
          </c:layout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3"/>
        <c:spPr>
          <a:solidFill>
            <a:srgbClr val="FFD7AC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7089088295444441"/>
              <c:y val="3.742548945913008E-2"/>
            </c:manualLayout>
          </c:layout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4"/>
        <c:spPr>
          <a:solidFill>
            <a:srgbClr val="FFA970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9.8957437979786095E-2"/>
              <c:y val="0.10249659108034168"/>
            </c:manualLayout>
          </c:layout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5"/>
        <c:spPr>
          <a:solidFill>
            <a:srgbClr val="E36846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4546018702391891"/>
              <c:y val="9.9316445790460839E-2"/>
            </c:manualLayout>
          </c:layout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6"/>
        <c:spPr>
          <a:solidFill>
            <a:srgbClr val="BFBFBF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5128134354900857"/>
              <c:y val="-2.7270222473995125E-2"/>
            </c:manualLayout>
          </c:layout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7"/>
        <c:spPr>
          <a:solidFill>
            <a:srgbClr val="002060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3649615430214293"/>
              <c:y val="-8.385828880403659E-2"/>
            </c:manualLayout>
          </c:layout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48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0876859865437624"/>
              <c:y val="-0.14356817203832514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ru-RU" b="1" baseline="0">
                    <a:solidFill>
                      <a:srgbClr val="DE0000"/>
                    </a:solidFill>
                  </a:rPr>
                  <a:t>Чукотский автономный округ
1.6%</a:t>
                </a:r>
                <a:endParaRPr lang="ru-RU" baseline="0">
                  <a:solidFill>
                    <a:srgbClr val="DE0000"/>
                  </a:solidFill>
                </a:endParaRPr>
              </a:p>
            </c:rich>
          </c:tx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21792760477152107"/>
          <c:y val="0.19787948899299154"/>
          <c:w val="0.55177713925435501"/>
          <c:h val="0.70933623072732932"/>
        </c:manualLayout>
      </c:layout>
      <c:doughnutChart>
        <c:varyColors val="1"/>
        <c:ser>
          <c:idx val="0"/>
          <c:order val="0"/>
          <c:tx>
            <c:strRef>
              <c:f>дфо!$B$48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896CC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D3F5E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A1DCB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578C7B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FFD7A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FFA97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rgbClr val="E3684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rgbClr val="BFBFB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4.5661919440410211E-2"/>
                  <c:y val="-0.182989763254841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421137259551262"/>
                  <c:y val="-0.144311915694829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8902253327010285"/>
                  <c:y val="-6.75220286113213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555495865319066"/>
                  <c:y val="-3.89390770225197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550853611547468"/>
                  <c:y val="-1.1068321831066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7089088295444441"/>
                  <c:y val="3.742548945913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8957437979786095E-2"/>
                  <c:y val="0.102496591080341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4546018702391891"/>
                  <c:y val="9.93164457904608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5128134354900857"/>
                  <c:y val="-2.72702224739951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3649615430214293"/>
                  <c:y val="-8.3858288804036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10876859865437624"/>
                  <c:y val="-0.14356817203832514"/>
                </c:manualLayout>
              </c:layout>
              <c:tx>
                <c:rich>
                  <a:bodyPr/>
                  <a:lstStyle/>
                  <a:p>
                    <a:r>
                      <a:rPr lang="ru-RU" b="1" baseline="0">
                        <a:solidFill>
                          <a:srgbClr val="DE0000"/>
                        </a:solidFill>
                      </a:rPr>
                      <a:t>Чукотский автономный округ
1.6%</a:t>
                    </a:r>
                    <a:endParaRPr lang="ru-RU" baseline="0">
                      <a:solidFill>
                        <a:srgbClr val="DE0000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дфо!$A$49:$A$60</c:f>
              <c:strCache>
                <c:ptCount val="11"/>
                <c:pt idx="0">
                  <c:v>Амурская область</c:v>
                </c:pt>
                <c:pt idx="1">
                  <c:v>Еврейская автономная область</c:v>
                </c:pt>
                <c:pt idx="2">
                  <c:v>Забайкальский край</c:v>
                </c:pt>
                <c:pt idx="3">
                  <c:v>Камчатский край</c:v>
                </c:pt>
                <c:pt idx="4">
                  <c:v>Магаданская область</c:v>
                </c:pt>
                <c:pt idx="5">
                  <c:v>Приморский край</c:v>
                </c:pt>
                <c:pt idx="6">
                  <c:v>Республика Бурятия</c:v>
                </c:pt>
                <c:pt idx="7">
                  <c:v>Республика Саха (Якутия)</c:v>
                </c:pt>
                <c:pt idx="8">
                  <c:v>Сахалинская область</c:v>
                </c:pt>
                <c:pt idx="9">
                  <c:v>Хабаровский край</c:v>
                </c:pt>
                <c:pt idx="10">
                  <c:v>Чукотский автономный округ</c:v>
                </c:pt>
              </c:strCache>
            </c:strRef>
          </c:cat>
          <c:val>
            <c:numRef>
              <c:f>дфо!$B$49:$B$60</c:f>
              <c:numCache>
                <c:formatCode>General</c:formatCode>
                <c:ptCount val="11"/>
                <c:pt idx="0">
                  <c:v>603837326.19176447</c:v>
                </c:pt>
                <c:pt idx="1">
                  <c:v>80676231.827266783</c:v>
                </c:pt>
                <c:pt idx="2">
                  <c:v>547235633.57220161</c:v>
                </c:pt>
                <c:pt idx="3">
                  <c:v>357183538.31141108</c:v>
                </c:pt>
                <c:pt idx="4">
                  <c:v>315919119.16609681</c:v>
                </c:pt>
                <c:pt idx="5">
                  <c:v>1539350317.1378698</c:v>
                </c:pt>
                <c:pt idx="6">
                  <c:v>447008536.58761746</c:v>
                </c:pt>
                <c:pt idx="7">
                  <c:v>2025049385.7734399</c:v>
                </c:pt>
                <c:pt idx="8">
                  <c:v>1530380610.8745062</c:v>
                </c:pt>
                <c:pt idx="9">
                  <c:v>1067881505.7928822</c:v>
                </c:pt>
                <c:pt idx="10">
                  <c:v>141042069.87206352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7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[ВРП Чукотского АО в 2017-2022 гг.xlsx]графики!СводнаяТаблица1</c:name>
    <c:fmtId val="5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4150654328484599"/>
              <c:y val="0.12770808049296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8054283108756203"/>
              <c:y val="-5.473203449698363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1710886340814831"/>
              <c:y val="-9.122005749497272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4638607926018551"/>
              <c:y val="7.905738316230968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4882584724785528"/>
              <c:y val="3.952869158115484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lumMod val="60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20250074297658999"/>
              <c:y val="-6.081337166331515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3174747133416695"/>
              <c:y val="-3.9528691581154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1710886340814831"/>
              <c:y val="-9.122005749497272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8054283108756203"/>
              <c:y val="-5.473203449698363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4882584724785528"/>
              <c:y val="3.952869158115484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4638607926018551"/>
              <c:y val="7.905738316230968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4150654328484599"/>
              <c:y val="0.12770808049296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3174747133416695"/>
              <c:y val="-3.9528691581154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20250074297658999"/>
              <c:y val="-6.081337166331515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rgbClr val="002060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4.4508705609368156E-2"/>
              <c:y val="-0.1532020360238373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rgbClr val="002060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8"/>
        <c:spPr>
          <a:solidFill>
            <a:srgbClr val="529FD8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5300522256949406"/>
              <c:y val="0.1236912118935320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rgbClr val="46AA98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1288831977560676"/>
              <c:y val="-3.920780202859473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solidFill>
                    <a:srgbClr val="46AA98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/>
            </c:ext>
          </c:extLst>
        </c:dLbl>
      </c:pivotFmt>
      <c:pivotFmt>
        <c:idx val="20"/>
        <c:spPr>
          <a:solidFill>
            <a:srgbClr val="6B6B6B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0600751153311877"/>
              <c:y val="-5.315700012662111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1"/>
        <c:spPr>
          <a:solidFill>
            <a:srgbClr val="A1DCBC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1017259161340319"/>
              <c:y val="7.655458376916068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solidFill>
                    <a:srgbClr val="A1DCBC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8198278853403241"/>
                  <c:h val="6.6854938450373588E-2"/>
                </c:manualLayout>
              </c15:layout>
            </c:ext>
          </c:extLst>
        </c:dLbl>
      </c:pivotFmt>
      <c:pivotFmt>
        <c:idx val="22"/>
        <c:spPr>
          <a:solidFill>
            <a:srgbClr val="4FAF4F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914122403961224"/>
              <c:y val="-0.1346877013114902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rgbClr val="EB5F60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0138414444308522"/>
              <c:y val="-0.1131508490041362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8.5166368998279923E-2"/>
              <c:y val="8.73265297766994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solidFill>
                    <a:srgbClr val="0070C0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/>
            </c:ext>
          </c:extLst>
        </c:dLbl>
      </c:pivotFmt>
      <c:pivotFmt>
        <c:idx val="25"/>
        <c:dLbl>
          <c:idx val="0"/>
          <c:layout>
            <c:manualLayout>
              <c:x val="-6.1959626319668691E-2"/>
              <c:y val="-0.1665283301404476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8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26"/>
        <c:spPr>
          <a:solidFill>
            <a:srgbClr val="00B0F0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3.6618013010772645E-2"/>
              <c:y val="7.251395215721814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100" b="1" i="0" u="none" strike="noStrike" kern="1200" baseline="0">
                  <a:solidFill>
                    <a:srgbClr val="00B0F0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11995123695104926"/>
          <c:y val="8.4650540198907678E-2"/>
          <c:w val="0.76598582679265925"/>
          <c:h val="0.76294985397903403"/>
        </c:manualLayout>
      </c:layout>
      <c:doughnutChart>
        <c:varyColors val="1"/>
        <c:ser>
          <c:idx val="0"/>
          <c:order val="0"/>
          <c:tx>
            <c:strRef>
              <c:f>графики!$B$38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A1DCB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46AA98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6B6B6B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</c:dPt>
          <c:dLbls>
            <c:dLbl>
              <c:idx val="0"/>
              <c:layout>
                <c:manualLayout>
                  <c:x val="4.4508705609368156E-2"/>
                  <c:y val="-0.153202036023837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206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5166368998279923E-2"/>
                  <c:y val="8.73265297766994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70C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-3.6618013010772645E-2"/>
                  <c:y val="7.25139521572181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00B0F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3"/>
              <c:layout>
                <c:manualLayout>
                  <c:x val="-0.11017259161340319"/>
                  <c:y val="7.65545837691606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A1DCBC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98278853403241"/>
                      <c:h val="6.6854938450373588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1288831977560676"/>
                  <c:y val="-3.92078020285947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46AA98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5"/>
              <c:layout>
                <c:manualLayout>
                  <c:x val="-0.10600751153311877"/>
                  <c:y val="-5.31570001266211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графики!$A$39:$A$45</c:f>
              <c:strCache>
                <c:ptCount val="6"/>
                <c:pt idx="0">
                  <c:v>Добыча полезных ископаемых</c:v>
                </c:pt>
                <c:pt idx="1">
                  <c:v>Обеспечение электрической энергией, газом и паром; кондиционирование воздуха</c:v>
                </c:pt>
                <c:pt idx="2">
                  <c:v>Строительство</c:v>
                </c:pt>
                <c:pt idx="3">
                  <c:v>Торговля оптовая и розничная; ремонт автотранспортных средств и мотоциклов</c:v>
                </c:pt>
                <c:pt idx="4">
                  <c:v>Государственное управление и обеспечение военной безопасности; социальное обеспечение</c:v>
                </c:pt>
                <c:pt idx="5">
                  <c:v>Другие виды деятельности</c:v>
                </c:pt>
              </c:strCache>
            </c:strRef>
          </c:cat>
          <c:val>
            <c:numRef>
              <c:f>графики!$B$39:$B$45</c:f>
              <c:numCache>
                <c:formatCode>0.0</c:formatCode>
                <c:ptCount val="6"/>
                <c:pt idx="0">
                  <c:v>29.7</c:v>
                </c:pt>
                <c:pt idx="1">
                  <c:v>13.5</c:v>
                </c:pt>
                <c:pt idx="2">
                  <c:v>18.899999999999999</c:v>
                </c:pt>
                <c:pt idx="3">
                  <c:v>5.9</c:v>
                </c:pt>
                <c:pt idx="4">
                  <c:v>12.1</c:v>
                </c:pt>
                <c:pt idx="5">
                  <c:v>19.899999999999999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[ВРП Чукотского АО в 2017-2022 гг.xlsx]графики!СводнаяТаблица8</c:name>
    <c:fmtId val="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графики!$B$3:$B$4</c:f>
              <c:strCache>
                <c:ptCount val="1"/>
                <c:pt idx="0">
                  <c:v>Добыча полезных ископаемых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графики!$A$5:$A$11</c:f>
              <c:strCache>
                <c:ptCount val="6"/>
                <c:pt idx="0">
                  <c:v>2017 г.</c:v>
                </c:pt>
                <c:pt idx="1">
                  <c:v>2018 г.</c:v>
                </c:pt>
                <c:pt idx="2">
                  <c:v>2019 г.</c:v>
                </c:pt>
                <c:pt idx="3">
                  <c:v>2020 г.</c:v>
                </c:pt>
                <c:pt idx="4">
                  <c:v>2021 г.</c:v>
                </c:pt>
                <c:pt idx="5">
                  <c:v>2022 г.</c:v>
                </c:pt>
              </c:strCache>
            </c:strRef>
          </c:cat>
          <c:val>
            <c:numRef>
              <c:f>графики!$B$5:$B$11</c:f>
              <c:numCache>
                <c:formatCode>0.0</c:formatCode>
                <c:ptCount val="6"/>
              </c:numCache>
            </c:numRef>
          </c:val>
        </c:ser>
        <c:ser>
          <c:idx val="1"/>
          <c:order val="1"/>
          <c:tx>
            <c:strRef>
              <c:f>графики!$C$3:$C$4</c:f>
              <c:strCache>
                <c:ptCount val="1"/>
                <c:pt idx="0">
                  <c:v>Обрабатывающие производства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графики!$A$5:$A$11</c:f>
              <c:strCache>
                <c:ptCount val="6"/>
                <c:pt idx="0">
                  <c:v>2017 г.</c:v>
                </c:pt>
                <c:pt idx="1">
                  <c:v>2018 г.</c:v>
                </c:pt>
                <c:pt idx="2">
                  <c:v>2019 г.</c:v>
                </c:pt>
                <c:pt idx="3">
                  <c:v>2020 г.</c:v>
                </c:pt>
                <c:pt idx="4">
                  <c:v>2021 г.</c:v>
                </c:pt>
                <c:pt idx="5">
                  <c:v>2022 г.</c:v>
                </c:pt>
              </c:strCache>
            </c:strRef>
          </c:cat>
          <c:val>
            <c:numRef>
              <c:f>графики!$C$5:$C$11</c:f>
              <c:numCache>
                <c:formatCode>0.0</c:formatCode>
                <c:ptCount val="6"/>
              </c:numCache>
            </c:numRef>
          </c:val>
        </c:ser>
        <c:ser>
          <c:idx val="2"/>
          <c:order val="2"/>
          <c:tx>
            <c:strRef>
              <c:f>графики!$D$3:$D$4</c:f>
              <c:strCache>
                <c:ptCount val="1"/>
                <c:pt idx="0">
                  <c:v>Торговля оптовая и розничная; ремонт автотранспортных средств и мотоциклов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графики!$A$5:$A$11</c:f>
              <c:strCache>
                <c:ptCount val="6"/>
                <c:pt idx="0">
                  <c:v>2017 г.</c:v>
                </c:pt>
                <c:pt idx="1">
                  <c:v>2018 г.</c:v>
                </c:pt>
                <c:pt idx="2">
                  <c:v>2019 г.</c:v>
                </c:pt>
                <c:pt idx="3">
                  <c:v>2020 г.</c:v>
                </c:pt>
                <c:pt idx="4">
                  <c:v>2021 г.</c:v>
                </c:pt>
                <c:pt idx="5">
                  <c:v>2022 г.</c:v>
                </c:pt>
              </c:strCache>
            </c:strRef>
          </c:cat>
          <c:val>
            <c:numRef>
              <c:f>графики!$D$5:$D$11</c:f>
              <c:numCache>
                <c:formatCode>0.0</c:formatCode>
                <c:ptCount val="6"/>
              </c:numCache>
            </c:numRef>
          </c:val>
        </c:ser>
        <c:ser>
          <c:idx val="3"/>
          <c:order val="3"/>
          <c:tx>
            <c:strRef>
              <c:f>графики!$E$3:$E$4</c:f>
              <c:strCache>
                <c:ptCount val="1"/>
                <c:pt idx="0">
                  <c:v>Транспортировка и хранение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графики!$A$5:$A$11</c:f>
              <c:strCache>
                <c:ptCount val="6"/>
                <c:pt idx="0">
                  <c:v>2017 г.</c:v>
                </c:pt>
                <c:pt idx="1">
                  <c:v>2018 г.</c:v>
                </c:pt>
                <c:pt idx="2">
                  <c:v>2019 г.</c:v>
                </c:pt>
                <c:pt idx="3">
                  <c:v>2020 г.</c:v>
                </c:pt>
                <c:pt idx="4">
                  <c:v>2021 г.</c:v>
                </c:pt>
                <c:pt idx="5">
                  <c:v>2022 г.</c:v>
                </c:pt>
              </c:strCache>
            </c:strRef>
          </c:cat>
          <c:val>
            <c:numRef>
              <c:f>графики!$E$5:$E$11</c:f>
              <c:numCache>
                <c:formatCode>0.0</c:formatCode>
                <c:ptCount val="6"/>
              </c:numCache>
            </c:numRef>
          </c:val>
        </c:ser>
        <c:ser>
          <c:idx val="4"/>
          <c:order val="4"/>
          <c:tx>
            <c:strRef>
              <c:f>графики!$F$3:$F$4</c:f>
              <c:strCache>
                <c:ptCount val="1"/>
                <c:pt idx="0">
                  <c:v>Деятельность по операциям с недвижимым имуществом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графики!$A$5:$A$11</c:f>
              <c:strCache>
                <c:ptCount val="6"/>
                <c:pt idx="0">
                  <c:v>2017 г.</c:v>
                </c:pt>
                <c:pt idx="1">
                  <c:v>2018 г.</c:v>
                </c:pt>
                <c:pt idx="2">
                  <c:v>2019 г.</c:v>
                </c:pt>
                <c:pt idx="3">
                  <c:v>2020 г.</c:v>
                </c:pt>
                <c:pt idx="4">
                  <c:v>2021 г.</c:v>
                </c:pt>
                <c:pt idx="5">
                  <c:v>2022 г.</c:v>
                </c:pt>
              </c:strCache>
            </c:strRef>
          </c:cat>
          <c:val>
            <c:numRef>
              <c:f>графики!$F$5:$F$11</c:f>
              <c:numCache>
                <c:formatCode>0.0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2620272"/>
        <c:axId val="1112620832"/>
      </c:barChart>
      <c:catAx>
        <c:axId val="111262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shade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2620832"/>
        <c:crosses val="autoZero"/>
        <c:auto val="1"/>
        <c:lblAlgn val="ctr"/>
        <c:lblOffset val="100"/>
        <c:noMultiLvlLbl val="0"/>
      </c:catAx>
      <c:valAx>
        <c:axId val="1112620832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1126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207812209824208E-3"/>
          <c:y val="0.70558814423134353"/>
          <c:w val="0.624327633576642"/>
          <c:h val="0.162734071797450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[ВРП Чукотского АО в 2017-2022 гг.xlsx]графики!СводнаяТаблица1</c:name>
    <c:fmtId val="2"/>
  </c:pivotSource>
  <c:chart>
    <c:autoTitleDeleted val="1"/>
    <c:pivotFmts>
      <c:pivotFmt>
        <c:idx val="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4150654328484599"/>
              <c:y val="0.12770808049296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8054283108756203"/>
              <c:y val="-5.473203449698363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1710886340814831"/>
              <c:y val="-9.122005749497272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4638607926018551"/>
              <c:y val="7.905738316230968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4882584724785528"/>
              <c:y val="3.952869158115484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20250074297658999"/>
              <c:y val="-6.081337166331515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3174747133416695"/>
              <c:y val="-3.9528691581154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7579661786682438"/>
          <c:y val="0.11419123123853615"/>
          <c:w val="0.41338015087830093"/>
          <c:h val="0.55573006811815895"/>
        </c:manualLayout>
      </c:layout>
      <c:doughnutChart>
        <c:varyColors val="1"/>
        <c:ser>
          <c:idx val="0"/>
          <c:order val="0"/>
          <c:tx>
            <c:strRef>
              <c:f>графики!$B$38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</c:dPt>
          <c:dLbls>
            <c:dLbl>
              <c:idx val="0"/>
              <c:layout>
                <c:manualLayout>
                  <c:x val="0.11710886340814831"/>
                  <c:y val="-9.12200574949727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150654328484599"/>
                  <c:y val="0.127708080492961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882584724785528"/>
                  <c:y val="3.95286915811548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4638607926018551"/>
                  <c:y val="7.905738316230968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графики!$A$39:$A$45</c:f>
              <c:strCache>
                <c:ptCount val="6"/>
                <c:pt idx="0">
                  <c:v>Добыча полезных ископаемых</c:v>
                </c:pt>
                <c:pt idx="1">
                  <c:v>Обеспечение электрической энергией, газом и паром; кондиционирование воздуха</c:v>
                </c:pt>
                <c:pt idx="2">
                  <c:v>Строительство</c:v>
                </c:pt>
                <c:pt idx="3">
                  <c:v>Торговля оптовая и розничная; ремонт автотранспортных средств и мотоциклов</c:v>
                </c:pt>
                <c:pt idx="4">
                  <c:v>Государственное управление и обеспечение военной безопасности; социальное обеспечение</c:v>
                </c:pt>
                <c:pt idx="5">
                  <c:v>Другие виды деятельности</c:v>
                </c:pt>
              </c:strCache>
            </c:strRef>
          </c:cat>
          <c:val>
            <c:numRef>
              <c:f>графики!$B$39:$B$45</c:f>
              <c:numCache>
                <c:formatCode>0.0</c:formatCode>
                <c:ptCount val="6"/>
                <c:pt idx="0">
                  <c:v>29.7</c:v>
                </c:pt>
                <c:pt idx="1">
                  <c:v>13.5</c:v>
                </c:pt>
                <c:pt idx="2">
                  <c:v>18.899999999999999</c:v>
                </c:pt>
                <c:pt idx="3">
                  <c:v>5.9</c:v>
                </c:pt>
                <c:pt idx="4">
                  <c:v>12.1</c:v>
                </c:pt>
                <c:pt idx="5">
                  <c:v>19.899999999999999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[ВРП Чукотского АО в 2017-2022 гг.xlsx]дфо!СводнаяТаблица9</c:name>
    <c:fmtId val="39"/>
  </c:pivotSource>
  <c:chart>
    <c:autoTitleDeleted val="1"/>
    <c:pivotFmts>
      <c:pivotFmt>
        <c:idx val="0"/>
        <c:spPr>
          <a:solidFill>
            <a:srgbClr val="92D05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C000"/>
          </a:solidFill>
          <a:ln>
            <a:noFill/>
          </a:ln>
          <a:effectLst/>
        </c:spPr>
      </c:pivotFmt>
      <c:pivotFmt>
        <c:idx val="2"/>
        <c:spPr>
          <a:solidFill>
            <a:srgbClr val="FF0000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F0000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28799023791334072"/>
          <c:y val="8.1435980910344083E-2"/>
          <c:w val="0.57933049130617487"/>
          <c:h val="0.896234210990550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дфо!$B$3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дфо!$A$4:$A$16</c:f>
              <c:strCache>
                <c:ptCount val="12"/>
                <c:pt idx="0">
                  <c:v>Республика Бурятия</c:v>
                </c:pt>
                <c:pt idx="1">
                  <c:v>Забайкальский край</c:v>
                </c:pt>
                <c:pt idx="2">
                  <c:v>Еврейская автономная область</c:v>
                </c:pt>
                <c:pt idx="3">
                  <c:v>Амурская область</c:v>
                </c:pt>
                <c:pt idx="4">
                  <c:v>Приморский край</c:v>
                </c:pt>
                <c:pt idx="5">
                  <c:v>Хабаровский край</c:v>
                </c:pt>
                <c:pt idx="6">
                  <c:v>Дальневосточный федеральный округ</c:v>
                </c:pt>
                <c:pt idx="7">
                  <c:v>Камчатский край</c:v>
                </c:pt>
                <c:pt idx="8">
                  <c:v>Республика Саха (Якутия)</c:v>
                </c:pt>
                <c:pt idx="9">
                  <c:v>Магаданская область</c:v>
                </c:pt>
                <c:pt idx="10">
                  <c:v>Сахалинская область</c:v>
                </c:pt>
                <c:pt idx="11">
                  <c:v>Чукотский автономный округ</c:v>
                </c:pt>
              </c:strCache>
            </c:strRef>
          </c:cat>
          <c:val>
            <c:numRef>
              <c:f>дфо!$B$4:$B$16</c:f>
              <c:numCache>
                <c:formatCode>#\ ##0.0</c:formatCode>
                <c:ptCount val="12"/>
                <c:pt idx="0">
                  <c:v>457864.5</c:v>
                </c:pt>
                <c:pt idx="1">
                  <c:v>549172</c:v>
                </c:pt>
                <c:pt idx="2">
                  <c:v>543204.80000000005</c:v>
                </c:pt>
                <c:pt idx="3">
                  <c:v>794644.1</c:v>
                </c:pt>
                <c:pt idx="4">
                  <c:v>840706.9</c:v>
                </c:pt>
                <c:pt idx="5">
                  <c:v>828825.8</c:v>
                </c:pt>
                <c:pt idx="6">
                  <c:v>1090778.1000000001</c:v>
                </c:pt>
                <c:pt idx="7">
                  <c:v>1228904.5</c:v>
                </c:pt>
                <c:pt idx="8">
                  <c:v>2029719.8</c:v>
                </c:pt>
                <c:pt idx="9">
                  <c:v>2338219.1</c:v>
                </c:pt>
                <c:pt idx="10">
                  <c:v>3303417</c:v>
                </c:pt>
                <c:pt idx="11">
                  <c:v>2946171.5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3680288"/>
        <c:axId val="803680848"/>
      </c:barChart>
      <c:catAx>
        <c:axId val="803680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ru-RU"/>
          </a:p>
        </c:txPr>
        <c:crossAx val="803680848"/>
        <c:crosses val="autoZero"/>
        <c:auto val="1"/>
        <c:lblAlgn val="ctr"/>
        <c:lblOffset val="100"/>
        <c:noMultiLvlLbl val="0"/>
      </c:catAx>
      <c:valAx>
        <c:axId val="803680848"/>
        <c:scaling>
          <c:orientation val="minMax"/>
        </c:scaling>
        <c:delete val="1"/>
        <c:axPos val="b"/>
        <c:numFmt formatCode="#\ ##0.0" sourceLinked="1"/>
        <c:majorTickMark val="none"/>
        <c:minorTickMark val="none"/>
        <c:tickLblPos val="nextTo"/>
        <c:crossAx val="80368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[ВРП Чукотского АО в 2017-2022 гг.xlsx]дфо!СводнаяТаблица1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C690B2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71309D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rgbClr val="529FD8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rgbClr val="4FAF4F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rgbClr val="6B6B6B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rgbClr val="DEDEDE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rgbClr val="283583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rgbClr val="FEEBB0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rgbClr val="FFA7B8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rgbClr val="FFC32D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rgbClr val="EB5F60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7096725220779324E-2"/>
              <c:y val="3.720150967432475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5.4189099905417489E-3"/>
              <c:y val="-0.1223884372229682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1347374638375846"/>
              <c:y val="1.208016188120878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3369713055328283"/>
              <c:y val="-0.1341559446582211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4.7199918276387066E-2"/>
              <c:y val="-1.279844177684822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1.0912878059041446E-2"/>
              <c:y val="-1.44573551958411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4.9051256453342483E-2"/>
              <c:y val="5.810857653868224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2.8513572483161116E-2"/>
              <c:y val="4.465011345860872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8.3154625871830173E-2"/>
              <c:y val="6.506732265841727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4.8343539028973086E-2"/>
              <c:y val="-3.075325447061873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9154689317148985"/>
                  <c:h val="0.14470900318577404"/>
                </c:manualLayout>
              </c15:layout>
            </c:ext>
          </c:extLst>
        </c:dLbl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5.0795436242269724E-2"/>
              <c:y val="-4.751813541433025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1792760477152107"/>
          <c:y val="0.19787948899299154"/>
          <c:w val="0.55177713925435501"/>
          <c:h val="0.70933623072732932"/>
        </c:manualLayout>
      </c:layout>
      <c:pieChart>
        <c:varyColors val="1"/>
        <c:ser>
          <c:idx val="0"/>
          <c:order val="0"/>
          <c:tx>
            <c:strRef>
              <c:f>дфо!$B$48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5.0795436242269724E-2"/>
                  <c:y val="-4.7518135414330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8343539028973086E-2"/>
                  <c:y val="-3.075325447061873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54689317148985"/>
                      <c:h val="0.14470900318577404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8.3154625871830173E-2"/>
                  <c:y val="6.50673226584172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13572483161116E-2"/>
                  <c:y val="4.4650113458608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9051256453342483E-2"/>
                  <c:y val="5.81085765386822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912878059041446E-2"/>
                  <c:y val="-1.44573551958411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7199918276387066E-2"/>
                  <c:y val="-1.27984417768482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3369713055328283"/>
                  <c:y val="-0.134155944658221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4189099905417489E-3"/>
                  <c:y val="-0.122388437222968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096725220779324E-2"/>
                  <c:y val="3.72015096743247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1347374638375846"/>
                  <c:y val="1.20801618812087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дфо!$A$49:$A$60</c:f>
              <c:strCache>
                <c:ptCount val="11"/>
                <c:pt idx="0">
                  <c:v>Амурская область</c:v>
                </c:pt>
                <c:pt idx="1">
                  <c:v>Еврейская автономная область</c:v>
                </c:pt>
                <c:pt idx="2">
                  <c:v>Забайкальский край</c:v>
                </c:pt>
                <c:pt idx="3">
                  <c:v>Камчатский край</c:v>
                </c:pt>
                <c:pt idx="4">
                  <c:v>Магаданская область</c:v>
                </c:pt>
                <c:pt idx="5">
                  <c:v>Приморский край</c:v>
                </c:pt>
                <c:pt idx="6">
                  <c:v>Республика Бурятия</c:v>
                </c:pt>
                <c:pt idx="7">
                  <c:v>Республика Саха (Якутия)</c:v>
                </c:pt>
                <c:pt idx="8">
                  <c:v>Сахалинская область</c:v>
                </c:pt>
                <c:pt idx="9">
                  <c:v>Хабаровский край</c:v>
                </c:pt>
                <c:pt idx="10">
                  <c:v>Чукотский автономный округ</c:v>
                </c:pt>
              </c:strCache>
            </c:strRef>
          </c:cat>
          <c:val>
            <c:numRef>
              <c:f>дфо!$B$49:$B$60</c:f>
              <c:numCache>
                <c:formatCode>General</c:formatCode>
                <c:ptCount val="11"/>
                <c:pt idx="0">
                  <c:v>603837326.19176447</c:v>
                </c:pt>
                <c:pt idx="1">
                  <c:v>80676231.827266783</c:v>
                </c:pt>
                <c:pt idx="2">
                  <c:v>547235633.57220161</c:v>
                </c:pt>
                <c:pt idx="3">
                  <c:v>357183538.31141108</c:v>
                </c:pt>
                <c:pt idx="4">
                  <c:v>315919119.16609681</c:v>
                </c:pt>
                <c:pt idx="5">
                  <c:v>1539350317.1378698</c:v>
                </c:pt>
                <c:pt idx="6">
                  <c:v>447008536.58761746</c:v>
                </c:pt>
                <c:pt idx="7">
                  <c:v>2025049385.7734399</c:v>
                </c:pt>
                <c:pt idx="8">
                  <c:v>1530380610.8745062</c:v>
                </c:pt>
                <c:pt idx="9">
                  <c:v>1067881505.7928822</c:v>
                </c:pt>
                <c:pt idx="10">
                  <c:v>141042069.87206352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49173</xdr:colOff>
      <xdr:row>3</xdr:row>
      <xdr:rowOff>38322</xdr:rowOff>
    </xdr:from>
    <xdr:to>
      <xdr:col>8</xdr:col>
      <xdr:colOff>11075</xdr:colOff>
      <xdr:row>5</xdr:row>
      <xdr:rowOff>143983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год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год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173" y="603177"/>
              <a:ext cx="4569343" cy="4527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>
    <xdr:from>
      <xdr:col>4</xdr:col>
      <xdr:colOff>315212</xdr:colOff>
      <xdr:row>33</xdr:row>
      <xdr:rowOff>11076</xdr:rowOff>
    </xdr:from>
    <xdr:to>
      <xdr:col>12</xdr:col>
      <xdr:colOff>279659</xdr:colOff>
      <xdr:row>55</xdr:row>
      <xdr:rowOff>55377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77530</xdr:colOff>
      <xdr:row>30</xdr:row>
      <xdr:rowOff>6868</xdr:rowOff>
    </xdr:from>
    <xdr:to>
      <xdr:col>10</xdr:col>
      <xdr:colOff>166135</xdr:colOff>
      <xdr:row>33</xdr:row>
      <xdr:rowOff>99903</xdr:rowOff>
    </xdr:to>
    <xdr:sp macro="" textlink="">
      <xdr:nvSpPr>
        <xdr:cNvPr id="4" name="TextBox 3"/>
        <xdr:cNvSpPr txBox="1"/>
      </xdr:nvSpPr>
      <xdr:spPr>
        <a:xfrm>
          <a:off x="6146949" y="8258176"/>
          <a:ext cx="5504564" cy="6578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Сравнительная характеристика ВРП на душу населения</a:t>
          </a:r>
          <a:r>
            <a:rPr lang="ru-RU" sz="1100" b="1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по субъектам ДФО  </a:t>
          </a:r>
        </a:p>
        <a:p>
          <a:pPr algn="ctr"/>
          <a:r>
            <a:rPr lang="ru-RU" sz="1100" b="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(рублей)</a:t>
          </a:r>
          <a:endParaRPr lang="ru-RU" sz="1100" b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509478</xdr:colOff>
      <xdr:row>30</xdr:row>
      <xdr:rowOff>0</xdr:rowOff>
    </xdr:from>
    <xdr:to>
      <xdr:col>3</xdr:col>
      <xdr:colOff>564856</xdr:colOff>
      <xdr:row>33</xdr:row>
      <xdr:rowOff>55378</xdr:rowOff>
    </xdr:to>
    <xdr:sp macro="" textlink="">
      <xdr:nvSpPr>
        <xdr:cNvPr id="21" name="TextBox 20"/>
        <xdr:cNvSpPr txBox="1"/>
      </xdr:nvSpPr>
      <xdr:spPr>
        <a:xfrm>
          <a:off x="509478" y="8251308"/>
          <a:ext cx="5072616" cy="6202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Структура ВРП </a:t>
          </a:r>
          <a:r>
            <a:rPr lang="ru-RU" sz="1100" b="1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по субъектам ДФО  </a:t>
          </a:r>
        </a:p>
        <a:p>
          <a:pPr algn="ctr"/>
          <a:r>
            <a:rPr lang="ru-RU" sz="1100" b="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(% к итогу)</a:t>
          </a:r>
          <a:endParaRPr lang="ru-RU" sz="1100" b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427516</xdr:colOff>
      <xdr:row>33</xdr:row>
      <xdr:rowOff>79523</xdr:rowOff>
    </xdr:from>
    <xdr:to>
      <xdr:col>3</xdr:col>
      <xdr:colOff>808518</xdr:colOff>
      <xdr:row>56</xdr:row>
      <xdr:rowOff>155059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269356</xdr:colOff>
      <xdr:row>11</xdr:row>
      <xdr:rowOff>33227</xdr:rowOff>
    </xdr:from>
    <xdr:to>
      <xdr:col>15</xdr:col>
      <xdr:colOff>287965</xdr:colOff>
      <xdr:row>22</xdr:row>
      <xdr:rowOff>476250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199361</xdr:colOff>
      <xdr:row>8</xdr:row>
      <xdr:rowOff>321192</xdr:rowOff>
    </xdr:from>
    <xdr:to>
      <xdr:col>15</xdr:col>
      <xdr:colOff>265814</xdr:colOff>
      <xdr:row>11</xdr:row>
      <xdr:rowOff>166134</xdr:rowOff>
    </xdr:to>
    <xdr:sp macro="" textlink="">
      <xdr:nvSpPr>
        <xdr:cNvPr id="3" name="TextBox 2"/>
        <xdr:cNvSpPr txBox="1"/>
      </xdr:nvSpPr>
      <xdr:spPr>
        <a:xfrm>
          <a:off x="11075582" y="2492006"/>
          <a:ext cx="3721395" cy="5537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u-RU" sz="11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Структура валовой добавленной стоимости </a:t>
          </a:r>
        </a:p>
        <a:p>
          <a:pPr algn="ctr"/>
          <a:r>
            <a:rPr lang="ru-RU" sz="11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в основных ценах, % к итогу</a:t>
          </a:r>
        </a:p>
      </xdr:txBody>
    </xdr:sp>
    <xdr:clientData/>
  </xdr:twoCellAnchor>
  <xdr:twoCellAnchor>
    <xdr:from>
      <xdr:col>0</xdr:col>
      <xdr:colOff>897122</xdr:colOff>
      <xdr:row>0</xdr:row>
      <xdr:rowOff>33227</xdr:rowOff>
    </xdr:from>
    <xdr:to>
      <xdr:col>7</xdr:col>
      <xdr:colOff>653460</xdr:colOff>
      <xdr:row>2</xdr:row>
      <xdr:rowOff>166133</xdr:rowOff>
    </xdr:to>
    <xdr:sp macro="" textlink="">
      <xdr:nvSpPr>
        <xdr:cNvPr id="6" name="TextBox 5"/>
        <xdr:cNvSpPr txBox="1"/>
      </xdr:nvSpPr>
      <xdr:spPr>
        <a:xfrm>
          <a:off x="897122" y="33227"/>
          <a:ext cx="9248111" cy="509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800" b="1">
              <a:solidFill>
                <a:srgbClr val="283583"/>
              </a:solidFill>
              <a:latin typeface="Arial" panose="020B0604020202020204" pitchFamily="34" charset="0"/>
              <a:cs typeface="Arial" panose="020B0604020202020204" pitchFamily="34" charset="0"/>
            </a:rPr>
            <a:t>ВАЛОВОЙ РЕГИОНАЛЬНЫЙ ПРОДУКТ ЧУКОТСКОГО АО</a:t>
          </a:r>
          <a:r>
            <a:rPr lang="ru-RU" sz="1800">
              <a:solidFill>
                <a:srgbClr val="EB5F60"/>
              </a:solidFill>
              <a:latin typeface="Arial" panose="020B0604020202020204" pitchFamily="34" charset="0"/>
              <a:cs typeface="Arial" panose="020B0604020202020204" pitchFamily="34" charset="0"/>
            </a:rPr>
            <a:t>*</a:t>
          </a:r>
        </a:p>
      </xdr:txBody>
    </xdr:sp>
    <xdr:clientData/>
  </xdr:twoCellAnchor>
  <xdr:twoCellAnchor>
    <xdr:from>
      <xdr:col>13</xdr:col>
      <xdr:colOff>376570</xdr:colOff>
      <xdr:row>25</xdr:row>
      <xdr:rowOff>188285</xdr:rowOff>
    </xdr:from>
    <xdr:to>
      <xdr:col>13</xdr:col>
      <xdr:colOff>552416</xdr:colOff>
      <xdr:row>26</xdr:row>
      <xdr:rowOff>31863</xdr:rowOff>
    </xdr:to>
    <xdr:sp macro="" textlink="">
      <xdr:nvSpPr>
        <xdr:cNvPr id="12" name="Овал 11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FE0F0B1F-6A23-5F9F-328D-09D2F3954E58}"/>
            </a:ext>
          </a:extLst>
        </xdr:cNvPr>
        <xdr:cNvSpPr/>
      </xdr:nvSpPr>
      <xdr:spPr>
        <a:xfrm>
          <a:off x="13689419" y="7332035"/>
          <a:ext cx="175846" cy="175845"/>
        </a:xfrm>
        <a:prstGeom prst="ellipse">
          <a:avLst/>
        </a:prstGeom>
        <a:solidFill>
          <a:srgbClr val="83838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44159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88319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32478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76638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720797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64957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809116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53276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  <xdr:twoCellAnchor>
    <xdr:from>
      <xdr:col>14</xdr:col>
      <xdr:colOff>121831</xdr:colOff>
      <xdr:row>25</xdr:row>
      <xdr:rowOff>221512</xdr:rowOff>
    </xdr:from>
    <xdr:to>
      <xdr:col>18</xdr:col>
      <xdr:colOff>248650</xdr:colOff>
      <xdr:row>26</xdr:row>
      <xdr:rowOff>55956</xdr:rowOff>
    </xdr:to>
    <xdr:sp macro="" textlink="">
      <xdr:nvSpPr>
        <xdr:cNvPr id="13" name="object 34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65EFA3E4-5961-E3A6-DAAC-E54B9B5A2D1F}"/>
            </a:ext>
          </a:extLst>
        </xdr:cNvPr>
        <xdr:cNvSpPr txBox="1"/>
      </xdr:nvSpPr>
      <xdr:spPr>
        <a:xfrm>
          <a:off x="14043837" y="7365262"/>
          <a:ext cx="2563447" cy="166711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lang="ru-RU"/>
          </a:defPPr>
          <a:lvl1pPr marL="0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44159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88319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32478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76638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720797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64957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809116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53276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>
            <a:lnSpc>
              <a:spcPct val="100000"/>
            </a:lnSpc>
            <a:spcBef>
              <a:spcPts val="100"/>
            </a:spcBef>
          </a:pPr>
          <a:r>
            <a:rPr lang="ru-RU" sz="1000">
              <a:solidFill>
                <a:srgbClr val="282A2E"/>
              </a:solidFill>
              <a:latin typeface="Arial"/>
              <a:cs typeface="Arial"/>
            </a:rPr>
            <a:t>Другие виды экономической деятельности</a:t>
          </a:r>
          <a:endParaRPr sz="1000"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55378</xdr:colOff>
      <xdr:row>22</xdr:row>
      <xdr:rowOff>254739</xdr:rowOff>
    </xdr:from>
    <xdr:to>
      <xdr:col>13</xdr:col>
      <xdr:colOff>182197</xdr:colOff>
      <xdr:row>22</xdr:row>
      <xdr:rowOff>421450</xdr:rowOff>
    </xdr:to>
    <xdr:sp macro="" textlink="">
      <xdr:nvSpPr>
        <xdr:cNvPr id="14" name="object 34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65EFA3E4-5961-E3A6-DAAC-E54B9B5A2D1F}"/>
            </a:ext>
          </a:extLst>
        </xdr:cNvPr>
        <xdr:cNvSpPr txBox="1"/>
      </xdr:nvSpPr>
      <xdr:spPr>
        <a:xfrm>
          <a:off x="10931599" y="6379536"/>
          <a:ext cx="2563447" cy="166711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lang="ru-RU"/>
          </a:defPPr>
          <a:lvl1pPr marL="0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44159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88319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32478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76638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720797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64957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809116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53276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>
            <a:lnSpc>
              <a:spcPct val="100000"/>
            </a:lnSpc>
            <a:spcBef>
              <a:spcPts val="100"/>
            </a:spcBef>
          </a:pPr>
          <a:r>
            <a:rPr lang="ru-RU" sz="1000">
              <a:solidFill>
                <a:srgbClr val="282A2E"/>
              </a:solidFill>
              <a:latin typeface="Arial"/>
              <a:cs typeface="Arial"/>
            </a:rPr>
            <a:t>Добыча полезных ископаемых</a:t>
          </a:r>
          <a:endParaRPr sz="1000"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66453</xdr:colOff>
      <xdr:row>23</xdr:row>
      <xdr:rowOff>44303</xdr:rowOff>
    </xdr:from>
    <xdr:to>
      <xdr:col>13</xdr:col>
      <xdr:colOff>193272</xdr:colOff>
      <xdr:row>24</xdr:row>
      <xdr:rowOff>311271</xdr:rowOff>
    </xdr:to>
    <xdr:sp macro="" textlink="">
      <xdr:nvSpPr>
        <xdr:cNvPr id="15" name="object 34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65EFA3E4-5961-E3A6-DAAC-E54B9B5A2D1F}"/>
            </a:ext>
          </a:extLst>
        </xdr:cNvPr>
        <xdr:cNvSpPr txBox="1"/>
      </xdr:nvSpPr>
      <xdr:spPr>
        <a:xfrm>
          <a:off x="10942674" y="6667501"/>
          <a:ext cx="2563447" cy="455253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lang="ru-RU"/>
          </a:defPPr>
          <a:lvl1pPr marL="0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44159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88319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32478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76638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720797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64957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809116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53276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>
            <a:lnSpc>
              <a:spcPct val="100000"/>
            </a:lnSpc>
            <a:spcBef>
              <a:spcPts val="100"/>
            </a:spcBef>
          </a:pPr>
          <a:r>
            <a:rPr lang="ru-RU" sz="1000">
              <a:solidFill>
                <a:srgbClr val="282A2E"/>
              </a:solidFill>
              <a:latin typeface="Arial"/>
              <a:cs typeface="Arial"/>
            </a:rPr>
            <a:t>Обеспечение электрической энергией, газом и паром; кондиционирование воздуха</a:t>
          </a:r>
          <a:endParaRPr sz="1000"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66454</xdr:colOff>
      <xdr:row>25</xdr:row>
      <xdr:rowOff>155058</xdr:rowOff>
    </xdr:from>
    <xdr:to>
      <xdr:col>13</xdr:col>
      <xdr:colOff>193273</xdr:colOff>
      <xdr:row>25</xdr:row>
      <xdr:rowOff>321771</xdr:rowOff>
    </xdr:to>
    <xdr:sp macro="" textlink="">
      <xdr:nvSpPr>
        <xdr:cNvPr id="16" name="object 34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65EFA3E4-5961-E3A6-DAAC-E54B9B5A2D1F}"/>
            </a:ext>
          </a:extLst>
        </xdr:cNvPr>
        <xdr:cNvSpPr txBox="1"/>
      </xdr:nvSpPr>
      <xdr:spPr>
        <a:xfrm>
          <a:off x="10942675" y="7298808"/>
          <a:ext cx="2563447" cy="166713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lang="ru-RU"/>
          </a:defPPr>
          <a:lvl1pPr marL="0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44159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88319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32478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76638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720797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64957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809116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53276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>
            <a:lnSpc>
              <a:spcPct val="100000"/>
            </a:lnSpc>
            <a:spcBef>
              <a:spcPts val="100"/>
            </a:spcBef>
          </a:pPr>
          <a:r>
            <a:rPr lang="ru-RU" sz="1000">
              <a:solidFill>
                <a:srgbClr val="282A2E"/>
              </a:solidFill>
              <a:latin typeface="Arial"/>
              <a:cs typeface="Arial"/>
            </a:rPr>
            <a:t>Строительство</a:t>
          </a:r>
          <a:endParaRPr sz="1000"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66454</xdr:colOff>
      <xdr:row>22</xdr:row>
      <xdr:rowOff>199360</xdr:rowOff>
    </xdr:from>
    <xdr:to>
      <xdr:col>18</xdr:col>
      <xdr:colOff>193273</xdr:colOff>
      <xdr:row>23</xdr:row>
      <xdr:rowOff>132906</xdr:rowOff>
    </xdr:to>
    <xdr:sp macro="" textlink="">
      <xdr:nvSpPr>
        <xdr:cNvPr id="18" name="object 34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65EFA3E4-5961-E3A6-DAAC-E54B9B5A2D1F}"/>
            </a:ext>
          </a:extLst>
        </xdr:cNvPr>
        <xdr:cNvSpPr txBox="1"/>
      </xdr:nvSpPr>
      <xdr:spPr>
        <a:xfrm>
          <a:off x="13988460" y="6324157"/>
          <a:ext cx="2563447" cy="431947"/>
        </a:xfrm>
        <a:prstGeom prst="rect">
          <a:avLst/>
        </a:prstGeom>
      </xdr:spPr>
      <xdr:txBody>
        <a:bodyPr vert="horz" wrap="square" lIns="0" tIns="12700" rIns="0" bIns="0" rtlCol="0">
          <a:noAutofit/>
        </a:bodyPr>
        <a:lstStyle>
          <a:defPPr>
            <a:defRPr lang="ru-RU"/>
          </a:defPPr>
          <a:lvl1pPr marL="0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44159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88319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32478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76638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720797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64957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809116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53276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>
            <a:lnSpc>
              <a:spcPct val="100000"/>
            </a:lnSpc>
            <a:spcBef>
              <a:spcPts val="100"/>
            </a:spcBef>
          </a:pPr>
          <a:r>
            <a:rPr lang="ru-RU" sz="1000">
              <a:solidFill>
                <a:srgbClr val="282A2E"/>
              </a:solidFill>
              <a:latin typeface="Arial"/>
              <a:cs typeface="Arial"/>
            </a:rPr>
            <a:t>Торговля оптовая и розничная; ремонт автотранспортных средств и мотоциклов</a:t>
          </a:r>
          <a:endParaRPr sz="1000"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121832</xdr:colOff>
      <xdr:row>23</xdr:row>
      <xdr:rowOff>121831</xdr:rowOff>
    </xdr:from>
    <xdr:to>
      <xdr:col>18</xdr:col>
      <xdr:colOff>248651</xdr:colOff>
      <xdr:row>25</xdr:row>
      <xdr:rowOff>195662</xdr:rowOff>
    </xdr:to>
    <xdr:sp macro="" textlink="">
      <xdr:nvSpPr>
        <xdr:cNvPr id="19" name="object 34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65EFA3E4-5961-E3A6-DAAC-E54B9B5A2D1F}"/>
            </a:ext>
          </a:extLst>
        </xdr:cNvPr>
        <xdr:cNvSpPr txBox="1"/>
      </xdr:nvSpPr>
      <xdr:spPr>
        <a:xfrm>
          <a:off x="14043838" y="6745029"/>
          <a:ext cx="2563447" cy="594383"/>
        </a:xfrm>
        <a:prstGeom prst="rect">
          <a:avLst/>
        </a:prstGeom>
      </xdr:spPr>
      <xdr:txBody>
        <a:bodyPr vert="horz" wrap="square" lIns="0" tIns="12700" rIns="0" bIns="0" rtlCol="0">
          <a:spAutoFit/>
        </a:bodyPr>
        <a:lstStyle>
          <a:defPPr>
            <a:defRPr lang="ru-RU"/>
          </a:defPPr>
          <a:lvl1pPr marL="0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44159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88319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32478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76638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720797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64957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809116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53276" algn="l" defTabSz="1088319" rtl="0" eaLnBrk="1" latinLnBrk="0" hangingPunct="1"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12700">
            <a:lnSpc>
              <a:spcPct val="100000"/>
            </a:lnSpc>
            <a:spcBef>
              <a:spcPts val="100"/>
            </a:spcBef>
          </a:pPr>
          <a:r>
            <a:rPr lang="ru-RU" sz="1000">
              <a:solidFill>
                <a:srgbClr val="282A2E"/>
              </a:solidFill>
              <a:latin typeface="Arial"/>
              <a:cs typeface="Arial"/>
            </a:rPr>
            <a:t>Государственное управление и обеспечение военной безопасности; социальное обеспечение</a:t>
          </a:r>
          <a:endParaRPr sz="1000"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376569</xdr:colOff>
      <xdr:row>22</xdr:row>
      <xdr:rowOff>254738</xdr:rowOff>
    </xdr:from>
    <xdr:to>
      <xdr:col>8</xdr:col>
      <xdr:colOff>552415</xdr:colOff>
      <xdr:row>22</xdr:row>
      <xdr:rowOff>430584</xdr:rowOff>
    </xdr:to>
    <xdr:sp macro="" textlink="">
      <xdr:nvSpPr>
        <xdr:cNvPr id="22" name="Овал 21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6B24EE80-DE38-1F4D-C04F-49940EF8EF2A}"/>
            </a:ext>
          </a:extLst>
        </xdr:cNvPr>
        <xdr:cNvSpPr/>
      </xdr:nvSpPr>
      <xdr:spPr>
        <a:xfrm>
          <a:off x="10654709" y="6379535"/>
          <a:ext cx="175846" cy="175846"/>
        </a:xfrm>
        <a:prstGeom prst="ellipse">
          <a:avLst/>
        </a:prstGeom>
        <a:solidFill>
          <a:srgbClr val="36319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44159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88319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32478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76638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720797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64957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809116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53276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  <xdr:twoCellAnchor>
    <xdr:from>
      <xdr:col>8</xdr:col>
      <xdr:colOff>376569</xdr:colOff>
      <xdr:row>23</xdr:row>
      <xdr:rowOff>155059</xdr:rowOff>
    </xdr:from>
    <xdr:to>
      <xdr:col>8</xdr:col>
      <xdr:colOff>552415</xdr:colOff>
      <xdr:row>24</xdr:row>
      <xdr:rowOff>142619</xdr:rowOff>
    </xdr:to>
    <xdr:sp macro="" textlink="">
      <xdr:nvSpPr>
        <xdr:cNvPr id="23" name="Овал 22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6B24EE80-DE38-1F4D-C04F-49940EF8EF2A}"/>
            </a:ext>
          </a:extLst>
        </xdr:cNvPr>
        <xdr:cNvSpPr/>
      </xdr:nvSpPr>
      <xdr:spPr>
        <a:xfrm>
          <a:off x="10654709" y="6778257"/>
          <a:ext cx="175846" cy="175845"/>
        </a:xfrm>
        <a:prstGeom prst="ellipse">
          <a:avLst/>
        </a:prstGeom>
        <a:solidFill>
          <a:srgbClr val="346F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44159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88319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32478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76638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720797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64957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809116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53276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  <xdr:twoCellAnchor>
    <xdr:from>
      <xdr:col>8</xdr:col>
      <xdr:colOff>376570</xdr:colOff>
      <xdr:row>25</xdr:row>
      <xdr:rowOff>132906</xdr:rowOff>
    </xdr:from>
    <xdr:to>
      <xdr:col>8</xdr:col>
      <xdr:colOff>552416</xdr:colOff>
      <xdr:row>25</xdr:row>
      <xdr:rowOff>308752</xdr:rowOff>
    </xdr:to>
    <xdr:sp macro="" textlink="">
      <xdr:nvSpPr>
        <xdr:cNvPr id="24" name="Овал 23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FB61F983-2320-2099-1084-7984D06BBD7F}"/>
            </a:ext>
          </a:extLst>
        </xdr:cNvPr>
        <xdr:cNvSpPr/>
      </xdr:nvSpPr>
      <xdr:spPr>
        <a:xfrm>
          <a:off x="10654710" y="7276656"/>
          <a:ext cx="175846" cy="175846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44159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88319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32478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76638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720797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64957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809116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53276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  <xdr:twoCellAnchor>
    <xdr:from>
      <xdr:col>13</xdr:col>
      <xdr:colOff>387646</xdr:colOff>
      <xdr:row>22</xdr:row>
      <xdr:rowOff>243662</xdr:rowOff>
    </xdr:from>
    <xdr:to>
      <xdr:col>13</xdr:col>
      <xdr:colOff>563492</xdr:colOff>
      <xdr:row>22</xdr:row>
      <xdr:rowOff>419507</xdr:rowOff>
    </xdr:to>
    <xdr:sp macro="" textlink="">
      <xdr:nvSpPr>
        <xdr:cNvPr id="25" name="Овал 24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FB61F983-2320-2099-1084-7984D06BBD7F}"/>
            </a:ext>
          </a:extLst>
        </xdr:cNvPr>
        <xdr:cNvSpPr/>
      </xdr:nvSpPr>
      <xdr:spPr>
        <a:xfrm>
          <a:off x="13700495" y="6368459"/>
          <a:ext cx="175846" cy="175845"/>
        </a:xfrm>
        <a:prstGeom prst="ellipse">
          <a:avLst/>
        </a:prstGeom>
        <a:solidFill>
          <a:srgbClr val="A1DCB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44159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88319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32478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76638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720797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64957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809116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53276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  <xdr:twoCellAnchor>
    <xdr:from>
      <xdr:col>13</xdr:col>
      <xdr:colOff>387645</xdr:colOff>
      <xdr:row>24</xdr:row>
      <xdr:rowOff>77529</xdr:rowOff>
    </xdr:from>
    <xdr:to>
      <xdr:col>13</xdr:col>
      <xdr:colOff>563491</xdr:colOff>
      <xdr:row>24</xdr:row>
      <xdr:rowOff>253376</xdr:rowOff>
    </xdr:to>
    <xdr:sp macro="" textlink="">
      <xdr:nvSpPr>
        <xdr:cNvPr id="26" name="Овал 25">
          <a:extLst>
            <a:ext uri="{FF2B5EF4-FFF2-40B4-BE49-F238E27FC236}">
              <a16:creationId xmlns:lc="http://schemas.openxmlformats.org/drawingml/2006/lockedCanvas" xmlns:a16="http://schemas.microsoft.com/office/drawing/2014/main" xmlns="" xmlns:p="http://schemas.openxmlformats.org/presentationml/2006/main" xmlns:r="http://schemas.openxmlformats.org/officeDocument/2006/relationships" id="{FB61F983-2320-2099-1084-7984D06BBD7F}"/>
            </a:ext>
          </a:extLst>
        </xdr:cNvPr>
        <xdr:cNvSpPr/>
      </xdr:nvSpPr>
      <xdr:spPr>
        <a:xfrm>
          <a:off x="13700494" y="6889012"/>
          <a:ext cx="175846" cy="175847"/>
        </a:xfrm>
        <a:prstGeom prst="ellipse">
          <a:avLst/>
        </a:prstGeom>
        <a:solidFill>
          <a:srgbClr val="46AA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44159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88319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32478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76638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720797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64957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809116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53276" algn="l" defTabSz="1088319" rtl="0" eaLnBrk="1" latinLnBrk="0" hangingPunct="1">
            <a:defRPr sz="21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1976437</xdr:colOff>
      <xdr:row>12</xdr:row>
      <xdr:rowOff>157161</xdr:rowOff>
    </xdr:from>
    <xdr:to>
      <xdr:col>5</xdr:col>
      <xdr:colOff>847725</xdr:colOff>
      <xdr:row>32</xdr:row>
      <xdr:rowOff>180974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48</xdr:row>
      <xdr:rowOff>171450</xdr:rowOff>
    </xdr:from>
    <xdr:to>
      <xdr:col>0</xdr:col>
      <xdr:colOff>1828800</xdr:colOff>
      <xdr:row>62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год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год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93154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>
    <xdr:from>
      <xdr:col>2</xdr:col>
      <xdr:colOff>814386</xdr:colOff>
      <xdr:row>49</xdr:row>
      <xdr:rowOff>52386</xdr:rowOff>
    </xdr:from>
    <xdr:to>
      <xdr:col>3</xdr:col>
      <xdr:colOff>742950</xdr:colOff>
      <xdr:row>72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2000250</xdr:colOff>
      <xdr:row>7</xdr:row>
      <xdr:rowOff>180975</xdr:rowOff>
    </xdr:from>
    <xdr:to>
      <xdr:col>2</xdr:col>
      <xdr:colOff>3829050</xdr:colOff>
      <xdr:row>21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год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год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10775" y="15144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  <xdr:twoCellAnchor>
    <xdr:from>
      <xdr:col>0</xdr:col>
      <xdr:colOff>166689</xdr:colOff>
      <xdr:row>20</xdr:row>
      <xdr:rowOff>147637</xdr:rowOff>
    </xdr:from>
    <xdr:to>
      <xdr:col>1</xdr:col>
      <xdr:colOff>2095501</xdr:colOff>
      <xdr:row>40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581026</xdr:colOff>
      <xdr:row>47</xdr:row>
      <xdr:rowOff>71436</xdr:rowOff>
    </xdr:from>
    <xdr:to>
      <xdr:col>2</xdr:col>
      <xdr:colOff>5876925</xdr:colOff>
      <xdr:row>69</xdr:row>
      <xdr:rowOff>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752475</xdr:colOff>
      <xdr:row>7</xdr:row>
      <xdr:rowOff>28575</xdr:rowOff>
    </xdr:from>
    <xdr:to>
      <xdr:col>4</xdr:col>
      <xdr:colOff>2581275</xdr:colOff>
      <xdr:row>20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год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год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316950" y="136207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Знаменская Наталья Владимировна" refreshedDate="45380.503808564812" createdVersion="4" refreshedVersion="4" minRefreshableVersion="3" recordCount="198">
  <cacheSource type="worksheet">
    <worksheetSource name="Таблица1"/>
  </cacheSource>
  <cacheFields count="12">
    <cacheField name="год" numFmtId="0">
      <sharedItems count="6">
        <s v="2017 г."/>
        <s v="2018 г."/>
        <s v="2019 г."/>
        <s v="2020 г."/>
        <s v="2021 г."/>
        <s v="2022 г."/>
      </sharedItems>
    </cacheField>
    <cacheField name="Виды экономической деятельности" numFmtId="0">
      <sharedItems containsBlank="1" count="26">
        <s v="Всего продукции и услуг"/>
        <s v="Сельское, лесное хозяйство, охота, рыболовство и рыбоводство"/>
        <s v="Добыча полезных ископаемых"/>
        <s v="Обрабатывающие производства"/>
        <s v="Обеспечение электрической энергией, газом и паром; кондиционирование воздуха"/>
        <s v="Водоснабжение; водоотведение, организация сбора и утилизация отходов, деятельность по ликвидации загрязнений"/>
        <s v="Строительство"/>
        <s v="Торговля оптовая и розничная; ремонт автотранспортных средств и мотоциклов"/>
        <s v="Транспортировка и хранение"/>
        <s v="Деятельность гостиниц и предприятий общественного питания"/>
        <s v="Деятельность в области информации и связи"/>
        <s v="Деятельность финансовая и страховая"/>
        <s v="Деятельность по операциям с недвижимым имуществом"/>
        <s v="Деятельность профессиональная, научная и техническая"/>
        <s v="Деятельность административная и сопутствующие дополнительные услуги"/>
        <s v="Государственное управление и обеспечение военной безопасности; социальное обеспечение"/>
        <s v="Образование"/>
        <s v="Деятельность в области здравоохранения и социальных услуг"/>
        <s v="Деятельность в области культура, спорта, организации досуга и развлечений"/>
        <s v="Предоставление прочих видов услуг"/>
        <s v="Недоминирующие"/>
        <s v="по ДФО"/>
        <m u="1"/>
        <s v="Всего товаров и услуг" u="1"/>
        <s v="Темп к предыдущему периоду" u="1"/>
        <s v="Деятельность в области культуры, спорта, организации досуга и развлечений" u="1"/>
      </sharedItems>
    </cacheField>
    <cacheField name="Разделы ОКВЭД" numFmtId="0">
      <sharedItems count="36">
        <s v="Всего"/>
        <s v="Раздел A"/>
        <s v="Раздел B"/>
        <s v="Раздел C"/>
        <s v="Раздел D"/>
        <s v="Раздел E"/>
        <s v="Раздел F"/>
        <s v="Раздел G"/>
        <s v="Раздел Н"/>
        <s v="Раздел I"/>
        <s v="Раздел J"/>
        <s v="Раздел K"/>
        <s v="Раздел L"/>
        <s v="Раздел M"/>
        <s v="Раздел N"/>
        <s v="Раздел O"/>
        <s v="Раздел P"/>
        <s v="Раздел Q"/>
        <s v="Раздел R"/>
        <s v="Раздел S"/>
        <s v="Раздел НД"/>
        <s v="Дальневосточный федеральный округ"/>
        <s v="Республика Бурятия"/>
        <s v="Республика Саха (Якутия)"/>
        <s v="Забайкальский край"/>
        <s v="Камчатский край"/>
        <s v="Приморский край"/>
        <s v="Хабаровский край"/>
        <s v="Амурская область"/>
        <s v="Магаданская область"/>
        <s v="Сахалинская область"/>
        <s v="Еврейская автономная область"/>
        <s v="Чукотский автономный округ"/>
        <s v="Всего темп" u="1"/>
        <s v="Дальневосточный                  федеральный округ" u="1"/>
        <s v="изм доли" u="1"/>
      </sharedItems>
    </cacheField>
    <cacheField name="Выпуск товаров и услуг по видам экономической деятельности" numFmtId="0">
      <sharedItems containsString="0" containsBlank="1" containsNumber="1" minValue="29986.843039178635" maxValue="265710573.63670388"/>
    </cacheField>
    <cacheField name="Структура выпуска по видам экономической деятельности" numFmtId="0">
      <sharedItems containsString="0" containsBlank="1" containsNumber="1" minValue="1.3009782681164747E-2" maxValue="100.00000024854825"/>
    </cacheField>
    <cacheField name="Промежуточное потребление по видам экономической деятельности" numFmtId="164">
      <sharedItems containsString="0" containsBlank="1" containsNumber="1" minValue="11799" maxValue="125684323.18892285"/>
    </cacheField>
    <cacheField name="Структура промежуточного потребления" numFmtId="164">
      <sharedItems containsString="0" containsBlank="1" containsNumber="1" minValue="1.0673460918415896E-2" maxValue="100.00000055273328"/>
    </cacheField>
    <cacheField name="Удельный вес промежуточного потребления в объеме выпуска товаров" numFmtId="164">
      <sharedItems containsString="0" containsBlank="1" containsNumber="1" minValue="2.5539395697533775" maxValue="71.220260279235276"/>
    </cacheField>
    <cacheField name="Валовая добавленная стоимость в основных ценах" numFmtId="0">
      <sharedItems containsString="0" containsBlank="1" containsNumber="1" minValue="18187.843039178635" maxValue="8655564275.1071205"/>
    </cacheField>
    <cacheField name="Структура валовой добавленной стоимости в основных ценах" numFmtId="0">
      <sharedItems containsString="0" containsBlank="1" containsNumber="1" minValue="0" maxValue="100"/>
    </cacheField>
    <cacheField name="Индекс физического объема валовой добавленной стоимости" numFmtId="0">
      <sharedItems containsString="0" containsBlank="1" containsNumber="1" minValue="12.004134963799961" maxValue="535.35437400962996"/>
    </cacheField>
    <cacheField name="ВРП на душу населения по субъектамДальневосточного федерального округа" numFmtId="0">
      <sharedItems containsString="0" containsBlank="1" containsNumber="1" minValue="228171.1" maxValue="3303417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">
  <r>
    <x v="0"/>
    <x v="0"/>
    <x v="0"/>
    <n v="142045512.96249697"/>
    <n v="99.99999997359788"/>
    <n v="69171677.066572294"/>
    <n v="100.00000009624213"/>
    <n v="48.696840628000047"/>
    <n v="72873835.895924672"/>
    <n v="100"/>
    <n v="100.07922015470328"/>
    <m/>
  </r>
  <r>
    <x v="0"/>
    <x v="1"/>
    <x v="1"/>
    <n v="2520087.6544464771"/>
    <n v="1.7741409786358242"/>
    <n v="475797.51039908273"/>
    <n v="0.68785018816167021"/>
    <n v="18.88019686773907"/>
    <n v="2044290.1440473944"/>
    <n v="2.8"/>
    <n v="270.03798738352111"/>
    <m/>
  </r>
  <r>
    <x v="0"/>
    <x v="2"/>
    <x v="2"/>
    <n v="66031382.050000004"/>
    <n v="46.486073833250899"/>
    <n v="36215068.616499998"/>
    <n v="52.355342803818381"/>
    <n v="54.845237964393014"/>
    <n v="29816313.433500007"/>
    <n v="40.799999999999997"/>
    <n v="86.924629052829602"/>
    <m/>
  </r>
  <r>
    <x v="0"/>
    <x v="3"/>
    <x v="3"/>
    <n v="637164.36"/>
    <n v="0.44856352484713824"/>
    <n v="318467.19209999999"/>
    <n v="0.46040114380919228"/>
    <n v="49.981953180808794"/>
    <n v="318697.1679"/>
    <n v="0.4"/>
    <n v="102.78638203817896"/>
    <m/>
  </r>
  <r>
    <x v="0"/>
    <x v="4"/>
    <x v="4"/>
    <n v="12962393.300000001"/>
    <n v="9.1255211278655466"/>
    <n v="5919199.7461999999"/>
    <n v="8.5572592756425436"/>
    <n v="45.664404783952975"/>
    <n v="7043193.5538000008"/>
    <n v="9.6999999999999993"/>
    <n v="123.76118233568189"/>
    <m/>
  </r>
  <r>
    <x v="0"/>
    <x v="5"/>
    <x v="5"/>
    <n v="642552.4"/>
    <n v="0.45235670344616941"/>
    <n v="16410.400000000001"/>
    <n v="2.3724160974151316E-2"/>
    <n v="2.5539395697533775"/>
    <n v="626142"/>
    <n v="0.9"/>
    <n v="95.970211971019438"/>
    <m/>
  </r>
  <r>
    <x v="0"/>
    <x v="6"/>
    <x v="6"/>
    <n v="8674755.7938821316"/>
    <n v="6.1070255657298604"/>
    <n v="5017479.4152000006"/>
    <n v="7.253661661549712"/>
    <n v="57.840007654608286"/>
    <n v="3657276.3786821309"/>
    <n v="5"/>
    <n v="82.214280728930802"/>
    <m/>
  </r>
  <r>
    <x v="0"/>
    <x v="7"/>
    <x v="7"/>
    <n v="11182420"/>
    <n v="7.8724204403415401"/>
    <n v="6840295.7364103775"/>
    <n v="9.8888678619290626"/>
    <n v="61.170084260923637"/>
    <n v="4342124.2635896225"/>
    <n v="6"/>
    <n v="120.56986322111503"/>
    <m/>
  </r>
  <r>
    <x v="0"/>
    <x v="8"/>
    <x v="8"/>
    <n v="5982708"/>
    <n v="4.2118246987498997"/>
    <n v="2511201.0896999999"/>
    <n v="3.6303891977347895"/>
    <n v="41.974321489532834"/>
    <n v="3471506.9103000001"/>
    <n v="4.8"/>
    <n v="138.88247041149211"/>
    <m/>
  </r>
  <r>
    <x v="0"/>
    <x v="9"/>
    <x v="9"/>
    <n v="704366.6"/>
    <n v="0.49587388233797991"/>
    <n v="501651.72584000003"/>
    <n v="0.72522706922372293"/>
    <n v="71.220260279235276"/>
    <n v="202714.87415999995"/>
    <n v="0.3"/>
    <n v="144.39980254799804"/>
    <m/>
  </r>
  <r>
    <x v="0"/>
    <x v="10"/>
    <x v="10"/>
    <n v="1269537.8699381782"/>
    <n v="0.89375429263871087"/>
    <n v="878127.03499381803"/>
    <n v="1.2694892954435932"/>
    <n v="69.169030383991583"/>
    <n v="391410.83494436019"/>
    <n v="0.5"/>
    <n v="64.244738248602403"/>
    <m/>
  </r>
  <r>
    <x v="0"/>
    <x v="11"/>
    <x v="11"/>
    <n v="104256.98711979001"/>
    <n v="7.3396888728044521E-2"/>
    <n v="47048"/>
    <n v="6.8016277818448725E-2"/>
    <n v="45.126951487618207"/>
    <n v="57208.987119790007"/>
    <n v="0.1"/>
    <n v="391.7059026946506"/>
    <m/>
  </r>
  <r>
    <x v="0"/>
    <x v="12"/>
    <x v="12"/>
    <n v="1493997.3380000002"/>
    <n v="1.0517736931260899"/>
    <n v="637838.52639448002"/>
    <n v="0.92210938646822183"/>
    <n v="42.693417864341598"/>
    <n v="856158.8116055202"/>
    <n v="1.2"/>
    <n v="140.43869211782518"/>
    <m/>
  </r>
  <r>
    <x v="0"/>
    <x v="13"/>
    <x v="13"/>
    <n v="371445.6"/>
    <n v="0.26149759478850981"/>
    <n v="131297.99000000002"/>
    <n v="0.18981466937688965"/>
    <n v="35.347838283721771"/>
    <n v="240147.60999999996"/>
    <n v="0.3"/>
    <n v="74.762021956077589"/>
    <m/>
  </r>
  <r>
    <x v="0"/>
    <x v="14"/>
    <x v="14"/>
    <n v="395558.2"/>
    <n v="0.27847285820284939"/>
    <n v="94591.544999999998"/>
    <n v="0.13674895434442047"/>
    <n v="23.913432966375112"/>
    <n v="300966.65500000003"/>
    <n v="0.4"/>
    <n v="156.87533885608173"/>
    <m/>
  </r>
  <r>
    <x v="0"/>
    <x v="15"/>
    <x v="15"/>
    <n v="17354824.199999999"/>
    <n v="12.217791208934562"/>
    <n v="6165621.6000000006"/>
    <n v="8.9135060293536039"/>
    <n v="35.526845613336725"/>
    <n v="11189202.599999998"/>
    <n v="15.3"/>
    <n v="102.43109750135187"/>
    <m/>
  </r>
  <r>
    <x v="0"/>
    <x v="16"/>
    <x v="16"/>
    <n v="4780709.5954240002"/>
    <n v="3.3656181701593066"/>
    <n v="1439404.2400496595"/>
    <n v="2.080915632636259"/>
    <n v="30.1085897672477"/>
    <n v="3341305.3553743409"/>
    <n v="4.5999999999999996"/>
    <n v="101.00734950154819"/>
    <m/>
  </r>
  <r>
    <x v="0"/>
    <x v="17"/>
    <x v="17"/>
    <n v="5177377.5999999996"/>
    <n v="3.6448723304621384"/>
    <n v="1237617.0154609999"/>
    <n v="1.789196198699939"/>
    <n v="23.904322054103218"/>
    <n v="3939760.5845389999"/>
    <n v="5.4"/>
    <n v="96.456756793728303"/>
    <m/>
  </r>
  <r>
    <x v="0"/>
    <x v="18"/>
    <x v="18"/>
    <n v="1367436.2"/>
    <n v="0.96267468864011208"/>
    <n v="597262.29502199998"/>
    <n v="0.86344920482699872"/>
    <n v="43.677525505175311"/>
    <n v="770173.90497799998"/>
    <n v="1.1000000000000001"/>
    <n v="101.09743448063793"/>
    <m/>
  </r>
  <r>
    <x v="0"/>
    <x v="19"/>
    <x v="19"/>
    <n v="392539.21368639491"/>
    <n v="0.27634749271270181"/>
    <n v="127297.38730187956"/>
    <n v="0.18403108443052429"/>
    <n v="32.42921544230208"/>
    <n v="265241.82638451539"/>
    <n v="0.4"/>
    <n v="130.53537702639281"/>
    <m/>
  </r>
  <r>
    <x v="0"/>
    <x v="20"/>
    <x v="20"/>
    <n v="25839737.618614826"/>
    <n v="18.191167802278322"/>
    <n v="9014011.952261921"/>
    <n v="13.03136245140716"/>
    <n v="34.884301401606606"/>
    <n v="16825725.666352917"/>
    <n v="22.7"/>
    <m/>
    <m/>
  </r>
  <r>
    <x v="1"/>
    <x v="0"/>
    <x v="0"/>
    <n v="156955908.39011115"/>
    <n v="100.00000024854825"/>
    <n v="73533344.143421248"/>
    <n v="100.00000019504247"/>
    <n v="46.849682116238284"/>
    <n v="83422564.246689901"/>
    <n v="100"/>
    <n v="103.75982046751098"/>
    <m/>
  </r>
  <r>
    <x v="1"/>
    <x v="1"/>
    <x v="1"/>
    <n v="2514778.19"/>
    <n v="1.6022195163242916"/>
    <n v="536183.50130889995"/>
    <n v="0.72917056690485882"/>
    <n v="21.32130394008626"/>
    <n v="1978594.6886911001"/>
    <n v="2.4"/>
    <n v="96.348016241002654"/>
    <m/>
  </r>
  <r>
    <x v="1"/>
    <x v="2"/>
    <x v="2"/>
    <n v="69341699"/>
    <n v="44.179094551827887"/>
    <n v="37850344.350000001"/>
    <n v="51.473715584048506"/>
    <n v="54.58525662891531"/>
    <n v="31491354.649999999"/>
    <n v="37.6"/>
    <n v="97.174696209915979"/>
    <m/>
  </r>
  <r>
    <x v="1"/>
    <x v="3"/>
    <x v="3"/>
    <n v="498291"/>
    <n v="0.31747196161612468"/>
    <n v="285614.8075"/>
    <n v="0.38841536636767127"/>
    <n v="57.318877423031921"/>
    <n v="212676.1925"/>
    <n v="0.3"/>
    <n v="69.129575719709436"/>
    <m/>
  </r>
  <r>
    <x v="1"/>
    <x v="4"/>
    <x v="4"/>
    <n v="16986285"/>
    <n v="10.822329160110367"/>
    <n v="6570236.1562000001"/>
    <n v="8.9350433406102123"/>
    <n v="38.679653356811102"/>
    <n v="10416048.843800001"/>
    <n v="12.5"/>
    <n v="100.86114978577119"/>
    <m/>
  </r>
  <r>
    <x v="1"/>
    <x v="5"/>
    <x v="5"/>
    <n v="631144"/>
    <n v="0.40211547818894461"/>
    <n v="54933.9"/>
    <n v="7.4706108836829183E-2"/>
    <n v="8.7038615593271906"/>
    <n v="576210.1"/>
    <n v="0.7"/>
    <n v="84.001712071702585"/>
    <m/>
  </r>
  <r>
    <x v="1"/>
    <x v="6"/>
    <x v="6"/>
    <n v="12440505.110045372"/>
    <n v="7.9261145812016016"/>
    <n v="6524184.1733998545"/>
    <n v="8.8724159932123499"/>
    <n v="52.443081013903139"/>
    <n v="5916320.9366455171"/>
    <n v="7.1"/>
    <n v="151.4111438850405"/>
    <m/>
  </r>
  <r>
    <x v="1"/>
    <x v="7"/>
    <x v="7"/>
    <n v="11559853"/>
    <n v="7.3650320955105428"/>
    <n v="6636344.3739999998"/>
    <n v="9.0249457089833971"/>
    <n v="57.408553326759424"/>
    <n v="4923508.6260000002"/>
    <n v="5.9"/>
    <n v="108.07339254083377"/>
    <m/>
  </r>
  <r>
    <x v="1"/>
    <x v="8"/>
    <x v="8"/>
    <n v="5657660"/>
    <n v="3.6046174190524893"/>
    <n v="2049345.449"/>
    <n v="2.7869607684372415"/>
    <n v="36.222492143394973"/>
    <n v="3608314.551"/>
    <n v="4.3"/>
    <n v="92.102049127815036"/>
    <m/>
  </r>
  <r>
    <x v="1"/>
    <x v="9"/>
    <x v="9"/>
    <n v="699605.18400000001"/>
    <n v="0.44573357761085364"/>
    <n v="454935.80032799998"/>
    <n v="0.61867960245082831"/>
    <n v="65.027505617797132"/>
    <n v="244669.38367200003"/>
    <n v="0.3"/>
    <n v="132.11265384927788"/>
    <m/>
  </r>
  <r>
    <x v="1"/>
    <x v="10"/>
    <x v="10"/>
    <n v="1594349.1847673224"/>
    <n v="1.0157943113344434"/>
    <n v="1074963.3531354191"/>
    <n v="1.4618719816895842"/>
    <n v="67.423332567658207"/>
    <n v="519385.8316319033"/>
    <n v="0.6"/>
    <n v="129.91061554856603"/>
    <m/>
  </r>
  <r>
    <x v="1"/>
    <x v="11"/>
    <x v="11"/>
    <n v="369903"/>
    <n v="0.23567319300908379"/>
    <n v="144734"/>
    <n v="0.19682771396878129"/>
    <n v="39.127555061732401"/>
    <n v="225169"/>
    <n v="0.3"/>
    <n v="373.89929584333663"/>
    <m/>
  </r>
  <r>
    <x v="1"/>
    <x v="12"/>
    <x v="12"/>
    <n v="1683776.632397437"/>
    <n v="1.0727704702886602"/>
    <n v="604227.20168519532"/>
    <n v="0.82170505082047574"/>
    <n v="35.885235016290103"/>
    <n v="1079549.4307122417"/>
    <n v="1.3"/>
    <n v="140.01986357553838"/>
    <m/>
  </r>
  <r>
    <x v="1"/>
    <x v="13"/>
    <x v="13"/>
    <n v="2171309.4699999997"/>
    <n v="1.3833881742125946"/>
    <n v="820741.51580000005"/>
    <n v="1.1161487716375309"/>
    <n v="37.799379919804807"/>
    <n v="1350567.9541999996"/>
    <n v="1.6"/>
    <n v="533.89038516768926"/>
    <m/>
  </r>
  <r>
    <x v="1"/>
    <x v="14"/>
    <x v="14"/>
    <n v="316254.11"/>
    <n v="0.20149232611237547"/>
    <n v="91492.52059"/>
    <n v="0.12442317405012887"/>
    <n v="28.930065316779601"/>
    <n v="224761.58940999999"/>
    <n v="0.3"/>
    <n v="76.262933513348841"/>
    <m/>
  </r>
  <r>
    <x v="1"/>
    <x v="15"/>
    <x v="15"/>
    <n v="17922131.499999996"/>
    <n v="11.418577184109562"/>
    <n v="6521310"/>
    <n v="8.8685073264177952"/>
    <n v="36.386910786811278"/>
    <n v="11400821.499999996"/>
    <n v="13.7"/>
    <n v="100.9846343170156"/>
    <m/>
  </r>
  <r>
    <x v="1"/>
    <x v="16"/>
    <x v="16"/>
    <n v="5196857.4440959999"/>
    <n v="3.3110301551031771"/>
    <n v="1523660.8703363277"/>
    <n v="2.0720679727775302"/>
    <n v="29.318889092624907"/>
    <n v="3673196.5737596722"/>
    <n v="4.4000000000000004"/>
    <n v="103.20976597523945"/>
    <m/>
  </r>
  <r>
    <x v="1"/>
    <x v="17"/>
    <x v="17"/>
    <n v="5613188.3999999994"/>
    <n v="3.576283601889009"/>
    <n v="1191238.8843"/>
    <n v="1.6199982477337085"/>
    <n v="21.222143270658798"/>
    <n v="4421949.5156999994"/>
    <n v="5.3"/>
    <n v="99.329652496076974"/>
    <m/>
  </r>
  <r>
    <x v="1"/>
    <x v="18"/>
    <x v="18"/>
    <n v="1352908.9999999998"/>
    <n v="0.86196755333351316"/>
    <n v="511451.9644"/>
    <n v="0.69553747535267807"/>
    <n v="37.803870356395002"/>
    <n v="841457.03559999983"/>
    <n v="1"/>
    <n v="96.071861097544698"/>
    <m/>
  </r>
  <r>
    <x v="1"/>
    <x v="19"/>
    <x v="19"/>
    <n v="405409.16480503004"/>
    <n v="0.25829493771271744"/>
    <n v="87401.321437572493"/>
    <n v="0.1188594407423828"/>
    <n v="21.558792702578806"/>
    <n v="318007.84336745756"/>
    <n v="0.4"/>
    <n v="109.60149232970724"/>
    <m/>
  </r>
  <r>
    <x v="1"/>
    <x v="20"/>
    <x v="20"/>
    <n v="28705434.780065779"/>
    <n v="18.28885263033165"/>
    <n v="9430925.0898213927"/>
    <n v="12.825372216755277"/>
    <m/>
    <n v="19274509.690244388"/>
    <n v="23.10467181666521"/>
    <m/>
    <m/>
  </r>
  <r>
    <x v="2"/>
    <x v="0"/>
    <x v="0"/>
    <n v="180427335.81776419"/>
    <n v="99.999999898997672"/>
    <n v="85432319.472212851"/>
    <n v="100.00000055273328"/>
    <n v="47.349986677463043"/>
    <n v="94995016.345551386"/>
    <n v="100"/>
    <n v="104.51677586038674"/>
    <m/>
  </r>
  <r>
    <x v="2"/>
    <x v="1"/>
    <x v="1"/>
    <n v="4569953.92"/>
    <n v="2.5328500776622893"/>
    <n v="1361406.1886664"/>
    <n v="1.5935493787385075"/>
    <n v="29.790370154682002"/>
    <n v="3208547.7313335999"/>
    <n v="3.4"/>
    <n v="158.47126336289875"/>
    <m/>
  </r>
  <r>
    <x v="2"/>
    <x v="2"/>
    <x v="2"/>
    <n v="82403495"/>
    <n v="45.671291738187605"/>
    <n v="44956193.145999998"/>
    <n v="52.621997942020037"/>
    <n v="54.556172824951176"/>
    <n v="37447301.854000002"/>
    <n v="39.4"/>
    <n v="106.26938844626679"/>
    <m/>
  </r>
  <r>
    <x v="2"/>
    <x v="3"/>
    <x v="3"/>
    <n v="768063"/>
    <n v="0.42569103830253302"/>
    <n v="461382.43889999995"/>
    <n v="0.54005608685396911"/>
    <n v="60.0709107065436"/>
    <n v="306680.56110000005"/>
    <n v="0.3"/>
    <n v="137.73615022753427"/>
    <m/>
  </r>
  <r>
    <x v="2"/>
    <x v="4"/>
    <x v="4"/>
    <n v="17821934"/>
    <n v="9.8776240868512293"/>
    <n v="7022849.4587999992"/>
    <n v="8.2203661810935973"/>
    <n v="39.405652937554358"/>
    <n v="10799084.541200001"/>
    <n v="11.4"/>
    <n v="101.6761169116821"/>
    <m/>
  </r>
  <r>
    <x v="2"/>
    <x v="5"/>
    <x v="5"/>
    <n v="837501"/>
    <n v="0.4641763374481126"/>
    <n v="93952.060500000007"/>
    <n v="0.10997250408244215"/>
    <n v="11.21814308281423"/>
    <n v="743548.93949999998"/>
    <n v="0.8"/>
    <n v="103.04262282108559"/>
    <m/>
  </r>
  <r>
    <x v="2"/>
    <x v="6"/>
    <x v="6"/>
    <n v="15693077.64342821"/>
    <n v="8.6977272908514323"/>
    <n v="8207882.0205221139"/>
    <n v="9.6074671934424654"/>
    <n v="52.302564270809739"/>
    <n v="7485195.6229060963"/>
    <n v="7.9"/>
    <n v="118.71495943528501"/>
    <m/>
  </r>
  <r>
    <x v="2"/>
    <x v="7"/>
    <x v="7"/>
    <n v="12128989"/>
    <n v="6.7223677237023551"/>
    <n v="6516151.523"/>
    <n v="7.6272675250685875"/>
    <n v="53.723781289602947"/>
    <n v="5612837.477"/>
    <n v="5.9"/>
    <n v="108.14357005251645"/>
    <m/>
  </r>
  <r>
    <x v="2"/>
    <x v="8"/>
    <x v="8"/>
    <n v="6234525"/>
    <n v="3.4554215221578177"/>
    <n v="2361001.463"/>
    <n v="2.76359285412819"/>
    <n v="37.869789005577807"/>
    <n v="3873523.537"/>
    <n v="4.0999999999999996"/>
    <n v="102.87215672401062"/>
    <m/>
  </r>
  <r>
    <x v="2"/>
    <x v="9"/>
    <x v="9"/>
    <n v="1388735"/>
    <n v="0.76969212691806299"/>
    <n v="933434.29"/>
    <n v="1.0926009043486224"/>
    <n v="67.214716270562775"/>
    <n v="455300.70999999996"/>
    <n v="0.5"/>
    <n v="180.24976945673725"/>
    <m/>
  </r>
  <r>
    <x v="2"/>
    <x v="10"/>
    <x v="10"/>
    <n v="1824069.48"/>
    <n v="1.010971796424462"/>
    <n v="1248974.0996000001"/>
    <n v="1.4619456831085202"/>
    <n v="68.471848978033449"/>
    <n v="575095.38039999991"/>
    <n v="0.6"/>
    <n v="110.34823391297053"/>
    <m/>
  </r>
  <r>
    <x v="2"/>
    <x v="11"/>
    <x v="11"/>
    <n v="244608"/>
    <n v="0.13557147460183083"/>
    <n v="109222"/>
    <n v="0.12784623112009871"/>
    <n v="44.651851125065413"/>
    <n v="135386"/>
    <n v="0.1"/>
    <n v="58.705683286775709"/>
    <m/>
  </r>
  <r>
    <x v="2"/>
    <x v="12"/>
    <x v="12"/>
    <n v="1545509.2000000002"/>
    <n v="0.85658261894417165"/>
    <n v="542573.16893200006"/>
    <n v="0.63509123395327716"/>
    <n v="35.106434108059659"/>
    <n v="1002936.0310680001"/>
    <n v="1.1000000000000001"/>
    <n v="89.830986188394007"/>
    <m/>
  </r>
  <r>
    <x v="2"/>
    <x v="13"/>
    <x v="13"/>
    <n v="310539.09999999998"/>
    <n v="0.17211311039919139"/>
    <n v="115477.12357199998"/>
    <n v="0.13516796093525213"/>
    <n v="37.186017339523424"/>
    <n v="195061.97642799999"/>
    <n v="0.2"/>
    <n v="12.004134963799961"/>
    <m/>
  </r>
  <r>
    <x v="2"/>
    <x v="14"/>
    <x v="14"/>
    <n v="1596917"/>
    <n v="0.88507486470897068"/>
    <n v="375392.45120000001"/>
    <n v="0.43940332604105015"/>
    <n v="23.507323874691046"/>
    <n v="1221524.5488"/>
    <n v="1.3"/>
    <n v="535.35437400962996"/>
    <m/>
  </r>
  <r>
    <x v="2"/>
    <x v="15"/>
    <x v="15"/>
    <n v="19175339"/>
    <n v="10.627734923714664"/>
    <n v="6997654"/>
    <n v="8.1908744628598935"/>
    <n v="36.492987164399018"/>
    <n v="12177685"/>
    <n v="12.8"/>
    <n v="93.265664362870709"/>
    <m/>
  </r>
  <r>
    <x v="2"/>
    <x v="16"/>
    <x v="16"/>
    <n v="6126937.4743360002"/>
    <n v="3.3957922397834439"/>
    <n v="2136482.7990203188"/>
    <n v="2.5007898931320343"/>
    <n v="34.87032155900787"/>
    <n v="3990454.6753156814"/>
    <n v="4.2"/>
    <n v="99.378924702188726"/>
    <m/>
  </r>
  <r>
    <x v="2"/>
    <x v="17"/>
    <x v="17"/>
    <n v="5859254"/>
    <n v="3.2474314202588457"/>
    <n v="1207899.0860000001"/>
    <n v="1.413866672634744"/>
    <n v="20.615236786116458"/>
    <n v="4651354.9139999999"/>
    <n v="4.9000000000000004"/>
    <n v="97.446897769882654"/>
    <m/>
  </r>
  <r>
    <x v="2"/>
    <x v="18"/>
    <x v="18"/>
    <n v="1489303.4"/>
    <n v="0.82543113090136189"/>
    <n v="689155.56449999998"/>
    <n v="0.80666845119819353"/>
    <n v="46.273685032881815"/>
    <n v="800147.83549999993"/>
    <n v="0.8"/>
    <n v="80.760950773373025"/>
    <m/>
  </r>
  <r>
    <x v="2"/>
    <x v="19"/>
    <x v="19"/>
    <n v="408585.6"/>
    <n v="0.22645437717929837"/>
    <n v="95236.59"/>
    <n v="0.11147606797376061"/>
    <n v="23.308846420431848"/>
    <n v="313349.01"/>
    <n v="0.3"/>
    <n v="93.886992483705868"/>
    <m/>
  </r>
  <r>
    <x v="2"/>
    <x v="20"/>
    <x v="20"/>
    <n v="33204501.174335986"/>
    <n v="18.403254154278102"/>
    <n v="11731589.323890738"/>
    <n v="13.732027172347202"/>
    <m/>
    <n v="21472911.850445293"/>
    <n v="22.604250913896358"/>
    <m/>
    <m/>
  </r>
  <r>
    <x v="3"/>
    <x v="0"/>
    <x v="0"/>
    <n v="230494573.0344108"/>
    <n v="100.00000001492913"/>
    <n v="110545212.48345634"/>
    <n v="100.00000043733812"/>
    <n v="47.96000661887728"/>
    <n v="119949360.55095445"/>
    <n v="100"/>
    <n v="100.93171758108768"/>
    <m/>
  </r>
  <r>
    <x v="3"/>
    <x v="1"/>
    <x v="1"/>
    <n v="3289927.1596600646"/>
    <n v="1.4273338920045049"/>
    <n v="762537.4345642156"/>
    <n v="0.68979689013054279"/>
    <n v="23.177942779833629"/>
    <n v="2527389.725095849"/>
    <n v="2.1"/>
    <n v="82.548997919975676"/>
    <m/>
  </r>
  <r>
    <x v="3"/>
    <x v="2"/>
    <x v="2"/>
    <n v="118176706.8"/>
    <n v="51.270928101200887"/>
    <n v="63523802.440399997"/>
    <n v="57.464092104142871"/>
    <n v="53.753234592927413"/>
    <n v="54652904.3596"/>
    <n v="45.6"/>
    <n v="101.11903962436011"/>
    <m/>
  </r>
  <r>
    <x v="3"/>
    <x v="3"/>
    <x v="3"/>
    <n v="687969.47422909481"/>
    <n v="0.29847534598096365"/>
    <n v="406092.73973550898"/>
    <n v="0.36735443569958415"/>
    <n v="59.027726512220148"/>
    <n v="281876.73449358583"/>
    <n v="0.2"/>
    <n v="73.343742163904608"/>
    <m/>
  </r>
  <r>
    <x v="3"/>
    <x v="4"/>
    <x v="4"/>
    <n v="25363741.987203456"/>
    <n v="11.004051703726429"/>
    <n v="9929106.7775854655"/>
    <n v="8.9819419565502887"/>
    <n v="39.146852946993818"/>
    <n v="15434635.209617991"/>
    <n v="12.9"/>
    <n v="104.5365924947705"/>
    <m/>
  </r>
  <r>
    <x v="3"/>
    <x v="5"/>
    <x v="5"/>
    <n v="884339.37679936376"/>
    <n v="0.38367036815194938"/>
    <n v="112785.20793941282"/>
    <n v="0.10202631656214367"/>
    <n v="12.75361144130091"/>
    <n v="771554.16885995097"/>
    <n v="0.6"/>
    <n v="79.139242723645893"/>
    <m/>
  </r>
  <r>
    <x v="3"/>
    <x v="6"/>
    <x v="6"/>
    <n v="18642263.68405297"/>
    <n v="8.0879403976478752"/>
    <n v="9670382.8784711845"/>
    <n v="8.7478984421968313"/>
    <n v="51.873436844171763"/>
    <n v="8971880.8055817857"/>
    <n v="7.5"/>
    <n v="110.91728818139607"/>
    <m/>
  </r>
  <r>
    <x v="3"/>
    <x v="7"/>
    <x v="7"/>
    <n v="13238039.949999999"/>
    <n v="5.7433195834940545"/>
    <n v="7445544.9649999999"/>
    <n v="6.7352939401844019"/>
    <n v="56.243560172969566"/>
    <n v="5792494.9849999994"/>
    <n v="4.8"/>
    <n v="102.18407398222979"/>
    <m/>
  </r>
  <r>
    <x v="3"/>
    <x v="8"/>
    <x v="8"/>
    <n v="7002786"/>
    <n v="3.0381565643196295"/>
    <n v="2820406.9514000001"/>
    <n v="2.551360570370067"/>
    <n v="40.275498228847781"/>
    <n v="4182379.0485999999"/>
    <n v="3.5"/>
    <n v="100.30265629956851"/>
    <m/>
  </r>
  <r>
    <x v="3"/>
    <x v="9"/>
    <x v="9"/>
    <n v="1454876.7347219493"/>
    <n v="0.63119782638958244"/>
    <n v="955915.01280546293"/>
    <n v="0.86472764899619792"/>
    <n v="65.704192664002818"/>
    <n v="498961.72191648639"/>
    <n v="0.4"/>
    <n v="139.84779421934132"/>
    <m/>
  </r>
  <r>
    <x v="3"/>
    <x v="10"/>
    <x v="10"/>
    <n v="1937632.6638766148"/>
    <n v="0.84064133860393098"/>
    <n v="1332895.1978551226"/>
    <n v="1.2057466567209827"/>
    <n v="68.789880698460365"/>
    <n v="604737.46602149215"/>
    <n v="0.5"/>
    <n v="94.996416006683006"/>
    <m/>
  </r>
  <r>
    <x v="3"/>
    <x v="11"/>
    <x v="11"/>
    <n v="29986.843039178635"/>
    <n v="1.3009782681164747E-2"/>
    <n v="11799"/>
    <n v="1.0673460918415896E-2"/>
    <n v="39.347256343671397"/>
    <n v="18187.843039178635"/>
    <n v="0"/>
    <n v="13.29457994179605"/>
    <m/>
  </r>
  <r>
    <x v="3"/>
    <x v="12"/>
    <x v="12"/>
    <n v="2199966.2599999998"/>
    <n v="0.95445468904814512"/>
    <n v="739318.88080854632"/>
    <n v="0.66879321811653525"/>
    <n v="33.605919065710872"/>
    <n v="1460647.3791914536"/>
    <n v="1.2"/>
    <n v="126.75468430885464"/>
    <m/>
  </r>
  <r>
    <x v="3"/>
    <x v="13"/>
    <x v="13"/>
    <n v="325446.38735008647"/>
    <n v="0.14119481561506719"/>
    <n v="117129.16107612835"/>
    <n v="0.10595588805431787"/>
    <n v="35.990309196497897"/>
    <n v="208317.22627395811"/>
    <n v="0.2"/>
    <n v="111.4758519225107"/>
    <m/>
  </r>
  <r>
    <x v="3"/>
    <x v="14"/>
    <x v="14"/>
    <n v="849744"/>
    <n v="0.36866117450843405"/>
    <n v="418467.11394061398"/>
    <n v="0.37854838429421439"/>
    <n v="49.246256983351927"/>
    <n v="431276.88605938602"/>
    <n v="0.4"/>
    <n v="35.741729499329402"/>
    <m/>
  </r>
  <r>
    <x v="3"/>
    <x v="15"/>
    <x v="15"/>
    <n v="20110404.899999999"/>
    <n v="8.7248930151600561"/>
    <n v="7224595.3200000003"/>
    <n v="6.5354212898881592"/>
    <n v="35.924663655081361"/>
    <n v="12885809.579999998"/>
    <n v="10.7"/>
    <n v="103.69751178487535"/>
    <m/>
  </r>
  <r>
    <x v="3"/>
    <x v="16"/>
    <x v="16"/>
    <n v="6601082.7531519998"/>
    <n v="2.863877733534316"/>
    <n v="2325423.3100328092"/>
    <n v="2.1035947807787543"/>
    <n v="35.227907253888397"/>
    <n v="4275659.4431191906"/>
    <n v="3.6"/>
    <n v="99.3425631550719"/>
    <m/>
  </r>
  <r>
    <x v="3"/>
    <x v="17"/>
    <x v="17"/>
    <n v="7096856.5834040735"/>
    <n v="3.0789690581582905"/>
    <n v="1512168.6263124887"/>
    <n v="1.3679186994661412"/>
    <n v="21.307583273539439"/>
    <n v="5584687.9570915848"/>
    <n v="4.7"/>
    <n v="98.500304765176196"/>
    <m/>
  </r>
  <r>
    <x v="3"/>
    <x v="18"/>
    <x v="18"/>
    <n v="1358880.462789512"/>
    <n v="0.58954987317185636"/>
    <n v="588781.08778154675"/>
    <n v="0.53261563945577917"/>
    <n v="43.328394505937332"/>
    <n v="770099.37500796525"/>
    <n v="0.6"/>
    <n v="93.434378102495046"/>
    <m/>
  </r>
  <r>
    <x v="3"/>
    <x v="19"/>
    <x v="19"/>
    <n v="1243921.0141324247"/>
    <n v="0.53967475153196975"/>
    <n v="648060.37774783443"/>
    <n v="0.58624011481187843"/>
    <n v="52.098193565756702"/>
    <n v="595860.6363845903"/>
    <n v="0.5"/>
    <n v="93.176295658314018"/>
    <m/>
  </r>
  <r>
    <x v="3"/>
    <x v="20"/>
    <x v="20"/>
    <n v="34963415.713154368"/>
    <n v="15.168867211435231"/>
    <n v="12751780.101999693"/>
    <n v="11.535352653927063"/>
    <m/>
    <n v="22211635.611154668"/>
    <n v="18.51751064710276"/>
    <m/>
    <m/>
  </r>
  <r>
    <x v="4"/>
    <x v="0"/>
    <x v="0"/>
    <n v="265710573.63670388"/>
    <n v="99.99999983063806"/>
    <n v="125684323.18892285"/>
    <n v="99.999999630859463"/>
    <n v="47.301212544430513"/>
    <n v="140026250.44778109"/>
    <n v="100"/>
    <n v="106.10673314680483"/>
    <m/>
  </r>
  <r>
    <x v="4"/>
    <x v="1"/>
    <x v="1"/>
    <n v="3579454.5736131272"/>
    <n v="1.2191276497539876"/>
    <n v="594183.5145664271"/>
    <n v="0.35280853358546982"/>
    <n v="16.599833922927928"/>
    <n v="2985271.0590467001"/>
    <n v="2.1"/>
    <n v="104.38081526583527"/>
    <m/>
  </r>
  <r>
    <x v="4"/>
    <x v="2"/>
    <x v="2"/>
    <n v="118339800.40000001"/>
    <n v="46.224557545007343"/>
    <n v="61848933.681979999"/>
    <n v="51.601725296078236"/>
    <n v="52.263848234427137"/>
    <n v="56490866.718020007"/>
    <n v="40.299999999999997"/>
    <n v="102.13660857384039"/>
    <m/>
  </r>
  <r>
    <x v="4"/>
    <x v="3"/>
    <x v="3"/>
    <n v="661397.40183119569"/>
    <n v="0.27300947900765471"/>
    <n v="414086.06111010426"/>
    <n v="0.36119068139880939"/>
    <n v="62.607754424742787"/>
    <n v="247311.34072109143"/>
    <n v="0.2"/>
    <n v="87.96930347780885"/>
    <m/>
  </r>
  <r>
    <x v="4"/>
    <x v="4"/>
    <x v="4"/>
    <n v="30045458.299999997"/>
    <n v="11.73601790319116"/>
    <n v="11554112.88672"/>
    <n v="9.6398130691477455"/>
    <n v="38.455438992987503"/>
    <n v="18491345.413279995"/>
    <n v="13.2"/>
    <n v="104.56689633936256"/>
    <m/>
  </r>
  <r>
    <x v="4"/>
    <x v="5"/>
    <x v="5"/>
    <n v="851418.09999999986"/>
    <n v="0.33257133124512867"/>
    <n v="106277.9326"/>
    <n v="8.8660494815931218E-2"/>
    <n v="12.482461037650012"/>
    <n v="745140.16739999992"/>
    <n v="0.5"/>
    <n v="96.5216740517901"/>
    <m/>
  </r>
  <r>
    <x v="4"/>
    <x v="6"/>
    <x v="6"/>
    <n v="30543567.599612862"/>
    <n v="11.522253289640004"/>
    <n v="15394246.794641808"/>
    <n v="12.417396185208098"/>
    <n v="50.40094528720649"/>
    <n v="15149320.804971054"/>
    <n v="10.8"/>
    <n v="140.60709536122698"/>
    <m/>
  </r>
  <r>
    <x v="4"/>
    <x v="7"/>
    <x v="7"/>
    <n v="17441788"/>
    <n v="6.8100707926738311"/>
    <n v="9441845.4987999983"/>
    <n v="7.9451340556675989"/>
    <n v="54.133472432986792"/>
    <n v="7999942.5012000017"/>
    <n v="5.7"/>
    <n v="111.4337261700711"/>
    <m/>
  </r>
  <r>
    <x v="4"/>
    <x v="8"/>
    <x v="8"/>
    <n v="9501187"/>
    <n v="3.588445197749516"/>
    <n v="3796422.1662000003"/>
    <n v="3.1913949210382744"/>
    <n v="39.95734602634387"/>
    <n v="5704764.8337999992"/>
    <n v="4.0999999999999996"/>
    <n v="114.53847067265552"/>
    <m/>
  </r>
  <r>
    <x v="4"/>
    <x v="9"/>
    <x v="9"/>
    <n v="1944493.2935231095"/>
    <n v="0.75966442523927291"/>
    <n v="1277378.7391200005"/>
    <n v="1.0665216826470556"/>
    <n v="65.69211338371835"/>
    <n v="667114.55440310901"/>
    <n v="0.5"/>
    <n v="130.70822296648223"/>
    <m/>
  </r>
  <r>
    <x v="4"/>
    <x v="10"/>
    <x v="10"/>
    <n v="1707509.5942915438"/>
    <n v="0.64875384542232828"/>
    <n v="1048896.3109916735"/>
    <n v="0.92290029940716933"/>
    <n v="61.428428542849097"/>
    <n v="658613.28329987032"/>
    <n v="0.5"/>
    <n v="91.652694638949612"/>
    <m/>
  </r>
  <r>
    <x v="4"/>
    <x v="11"/>
    <x v="11"/>
    <n v="44918.290046345799"/>
    <n v="1.7545475622338821E-2"/>
    <n v="16552"/>
    <n v="1.38096440189645E-2"/>
    <n v="36.849132019322141"/>
    <n v="28366.290046345799"/>
    <n v="0"/>
    <n v="155.96131954128089"/>
    <m/>
  </r>
  <r>
    <x v="4"/>
    <x v="12"/>
    <x v="12"/>
    <n v="2774053.7479999997"/>
    <n v="0.93536594732660205"/>
    <n v="1137973.6446809999"/>
    <n v="0.65574944247608724"/>
    <n v="41.022047445960304"/>
    <n v="1636080.1033189998"/>
    <n v="1.2"/>
    <n v="106.23446302686381"/>
    <m/>
  </r>
  <r>
    <x v="4"/>
    <x v="13"/>
    <x v="13"/>
    <n v="1712396.4227860901"/>
    <n v="0.2519807846135414"/>
    <n v="482145.99643991131"/>
    <n v="0.20634513337323657"/>
    <n v="28.156213714547118"/>
    <n v="1230250.4263461786"/>
    <n v="0.9"/>
    <n v="184.96214014163246"/>
    <m/>
  </r>
  <r>
    <x v="4"/>
    <x v="14"/>
    <x v="14"/>
    <n v="1191378"/>
    <n v="0.46597041860817429"/>
    <n v="588899.08738799999"/>
    <n v="0.49468228503587497"/>
    <n v="49.430079067097097"/>
    <n v="602478.91261200001"/>
    <n v="0.4"/>
    <n v="132.29598395899998"/>
    <m/>
  </r>
  <r>
    <x v="4"/>
    <x v="15"/>
    <x v="15"/>
    <n v="27572910"/>
    <n v="8.5283808012503481"/>
    <n v="12058108"/>
    <n v="6.6158333492340589"/>
    <n v="43.731720736041282"/>
    <n v="15514802"/>
    <n v="11.1"/>
    <n v="100.30076519181345"/>
    <m/>
  </r>
  <r>
    <x v="4"/>
    <x v="16"/>
    <x v="16"/>
    <n v="8201549.925024"/>
    <n v="2.8409186102304362"/>
    <n v="2884099.6744604646"/>
    <n v="2.1396096071720825"/>
    <n v="35.165300471569402"/>
    <n v="5317450.2505635358"/>
    <n v="3.8"/>
    <n v="98.989041884784513"/>
    <m/>
  </r>
  <r>
    <x v="4"/>
    <x v="17"/>
    <x v="17"/>
    <n v="6207347.1342156529"/>
    <n v="2.8176941228917101"/>
    <n v="1592165.7531114609"/>
    <n v="1.2655496360996872"/>
    <n v="25.649697345509313"/>
    <n v="4615181.3811041918"/>
    <n v="3.3"/>
    <n v="99.843419217711499"/>
    <m/>
  </r>
  <r>
    <x v="4"/>
    <x v="18"/>
    <x v="18"/>
    <n v="2301849.0737600001"/>
    <n v="0.60302039039997524"/>
    <n v="899994.60675200005"/>
    <n v="0.5664122388626226"/>
    <n v="39.098767030884716"/>
    <n v="1401854.467008"/>
    <n v="1"/>
    <n v="100.36555244470955"/>
    <m/>
  </r>
  <r>
    <x v="4"/>
    <x v="19"/>
    <x v="19"/>
    <n v="1088096.78"/>
    <n v="0.42465182076472185"/>
    <n v="548000.83935999998"/>
    <n v="0.45446307559244126"/>
    <n v="50.363244284207873"/>
    <n v="540095.94064000004"/>
    <n v="0.4"/>
    <n v="96.472222680770813"/>
    <m/>
  </r>
  <r>
    <x v="4"/>
    <x v="20"/>
    <x v="20"/>
    <n v="38859141.790065885"/>
    <n v="15.178719524582352"/>
    <n v="14119420.924790006"/>
    <n v="11.780097719008831"/>
    <m/>
    <n v="24739720.865275908"/>
    <n v="17.667916398648341"/>
    <m/>
    <m/>
  </r>
  <r>
    <x v="0"/>
    <x v="21"/>
    <x v="21"/>
    <m/>
    <m/>
    <m/>
    <m/>
    <m/>
    <n v="4679280.8"/>
    <m/>
    <n v="100.1"/>
    <n v="568274"/>
  </r>
  <r>
    <x v="0"/>
    <x v="21"/>
    <x v="22"/>
    <m/>
    <m/>
    <m/>
    <m/>
    <m/>
    <n v="224594.1"/>
    <m/>
    <n v="98.2"/>
    <n v="228171.1"/>
  </r>
  <r>
    <x v="0"/>
    <x v="21"/>
    <x v="23"/>
    <m/>
    <m/>
    <m/>
    <m/>
    <m/>
    <n v="942029.6"/>
    <m/>
    <n v="100.7"/>
    <n v="977633.1"/>
  </r>
  <r>
    <x v="0"/>
    <x v="21"/>
    <x v="24"/>
    <m/>
    <m/>
    <m/>
    <m/>
    <m/>
    <n v="306596.5"/>
    <m/>
    <n v="104.2"/>
    <n v="284969.09999999998"/>
  </r>
  <r>
    <x v="0"/>
    <x v="21"/>
    <x v="25"/>
    <m/>
    <m/>
    <m/>
    <m/>
    <m/>
    <n v="228167.2"/>
    <m/>
    <n v="101.1"/>
    <n v="724011.6"/>
  </r>
  <r>
    <x v="0"/>
    <x v="21"/>
    <x v="26"/>
    <m/>
    <m/>
    <m/>
    <m/>
    <m/>
    <n v="906265"/>
    <m/>
    <n v="101.9"/>
    <n v="472486.5"/>
  </r>
  <r>
    <x v="0"/>
    <x v="21"/>
    <x v="27"/>
    <m/>
    <m/>
    <m/>
    <m/>
    <m/>
    <n v="697951"/>
    <m/>
    <n v="101.5"/>
    <n v="524460.5"/>
  </r>
  <r>
    <x v="0"/>
    <x v="21"/>
    <x v="28"/>
    <m/>
    <m/>
    <m/>
    <m/>
    <m/>
    <n v="299181"/>
    <m/>
    <n v="97.3"/>
    <n v="373935.1"/>
  </r>
  <r>
    <x v="0"/>
    <x v="21"/>
    <x v="29"/>
    <m/>
    <m/>
    <m/>
    <m/>
    <m/>
    <n v="161851.20000000001"/>
    <m/>
    <n v="106.1"/>
    <n v="1117517.3"/>
  </r>
  <r>
    <x v="0"/>
    <x v="21"/>
    <x v="30"/>
    <m/>
    <m/>
    <m/>
    <m/>
    <m/>
    <n v="784503.4"/>
    <m/>
    <n v="94.4"/>
    <n v="1605079.4"/>
  </r>
  <r>
    <x v="0"/>
    <x v="21"/>
    <x v="31"/>
    <m/>
    <m/>
    <m/>
    <m/>
    <m/>
    <n v="55268"/>
    <m/>
    <n v="108.4"/>
    <n v="338826.6"/>
  </r>
  <r>
    <x v="0"/>
    <x v="21"/>
    <x v="32"/>
    <m/>
    <m/>
    <m/>
    <m/>
    <m/>
    <n v="72873.8"/>
    <m/>
    <n v="100.1"/>
    <n v="1469675"/>
  </r>
  <r>
    <x v="1"/>
    <x v="21"/>
    <x v="21"/>
    <m/>
    <m/>
    <m/>
    <m/>
    <m/>
    <n v="5597118"/>
    <m/>
    <n v="103.4"/>
    <n v="682108.5"/>
  </r>
  <r>
    <x v="1"/>
    <x v="21"/>
    <x v="22"/>
    <m/>
    <m/>
    <m/>
    <m/>
    <m/>
    <n v="258578.6"/>
    <m/>
    <n v="104.4"/>
    <n v="262811.90000000002"/>
  </r>
  <r>
    <x v="1"/>
    <x v="21"/>
    <x v="23"/>
    <m/>
    <m/>
    <m/>
    <m/>
    <m/>
    <n v="1126774.7"/>
    <m/>
    <n v="103.9"/>
    <n v="1166833.3"/>
  </r>
  <r>
    <x v="1"/>
    <x v="21"/>
    <x v="24"/>
    <m/>
    <m/>
    <m/>
    <m/>
    <m/>
    <n v="339838.9"/>
    <m/>
    <n v="101.1"/>
    <n v="317815.5"/>
  </r>
  <r>
    <x v="1"/>
    <x v="21"/>
    <x v="25"/>
    <m/>
    <m/>
    <m/>
    <m/>
    <m/>
    <n v="263151.3"/>
    <m/>
    <n v="106.5"/>
    <n v="835029.8"/>
  </r>
  <r>
    <x v="1"/>
    <x v="21"/>
    <x v="26"/>
    <m/>
    <m/>
    <m/>
    <m/>
    <m/>
    <n v="965485.2"/>
    <m/>
    <n v="101.8"/>
    <n v="506052.1"/>
  </r>
  <r>
    <x v="1"/>
    <x v="21"/>
    <x v="27"/>
    <m/>
    <m/>
    <m/>
    <m/>
    <m/>
    <n v="761589.2"/>
    <m/>
    <n v="101.8"/>
    <n v="574833.30000000005"/>
  </r>
  <r>
    <x v="1"/>
    <x v="21"/>
    <x v="28"/>
    <m/>
    <m/>
    <m/>
    <m/>
    <m/>
    <n v="334164.40000000002"/>
    <m/>
    <n v="101.3"/>
    <n v="419905.2"/>
  </r>
  <r>
    <x v="1"/>
    <x v="21"/>
    <x v="29"/>
    <m/>
    <m/>
    <m/>
    <m/>
    <m/>
    <n v="176370.6"/>
    <m/>
    <n v="102.9"/>
    <n v="1236274.3999999999"/>
  </r>
  <r>
    <x v="1"/>
    <x v="21"/>
    <x v="30"/>
    <m/>
    <m/>
    <m/>
    <m/>
    <m/>
    <n v="1233164.7"/>
    <m/>
    <n v="106.8"/>
    <n v="2517125"/>
  </r>
  <r>
    <x v="1"/>
    <x v="21"/>
    <x v="31"/>
    <m/>
    <m/>
    <m/>
    <m/>
    <m/>
    <n v="54577.8"/>
    <m/>
    <n v="100.5"/>
    <n v="339068.1"/>
  </r>
  <r>
    <x v="1"/>
    <x v="21"/>
    <x v="32"/>
    <m/>
    <m/>
    <m/>
    <m/>
    <m/>
    <n v="83422.600000000006"/>
    <m/>
    <n v="103.8"/>
    <n v="1685134.1"/>
  </r>
  <r>
    <x v="2"/>
    <x v="21"/>
    <x v="21"/>
    <m/>
    <m/>
    <m/>
    <m/>
    <m/>
    <n v="5970632.2999999989"/>
    <m/>
    <n v="103"/>
    <n v="730003.2"/>
  </r>
  <r>
    <x v="2"/>
    <x v="21"/>
    <x v="22"/>
    <m/>
    <m/>
    <m/>
    <m/>
    <m/>
    <n v="285490.59999999998"/>
    <m/>
    <n v="104.1"/>
    <n v="289954.40000000002"/>
  </r>
  <r>
    <x v="2"/>
    <x v="21"/>
    <x v="23"/>
    <m/>
    <m/>
    <m/>
    <m/>
    <m/>
    <n v="1227680.3"/>
    <m/>
    <n v="104"/>
    <n v="1266298.6000000001"/>
  </r>
  <r>
    <x v="2"/>
    <x v="21"/>
    <x v="24"/>
    <m/>
    <m/>
    <m/>
    <m/>
    <m/>
    <n v="369476.5"/>
    <m/>
    <n v="102.4"/>
    <n v="347663.4"/>
  </r>
  <r>
    <x v="2"/>
    <x v="21"/>
    <x v="25"/>
    <m/>
    <m/>
    <m/>
    <m/>
    <m/>
    <n v="279337.8"/>
    <m/>
    <n v="99.9"/>
    <n v="889982.3"/>
  </r>
  <r>
    <x v="2"/>
    <x v="21"/>
    <x v="26"/>
    <m/>
    <m/>
    <m/>
    <m/>
    <m/>
    <n v="1069330.7"/>
    <m/>
    <n v="105"/>
    <n v="563015.1"/>
  </r>
  <r>
    <x v="2"/>
    <x v="21"/>
    <x v="27"/>
    <m/>
    <m/>
    <m/>
    <m/>
    <m/>
    <n v="805215.6"/>
    <m/>
    <n v="99.6"/>
    <n v="610678.9"/>
  </r>
  <r>
    <x v="2"/>
    <x v="21"/>
    <x v="28"/>
    <m/>
    <m/>
    <m/>
    <m/>
    <m/>
    <n v="395617.2"/>
    <m/>
    <n v="114"/>
    <n v="499757.1"/>
  </r>
  <r>
    <x v="2"/>
    <x v="21"/>
    <x v="29"/>
    <m/>
    <m/>
    <m/>
    <m/>
    <m/>
    <n v="214414.9"/>
    <m/>
    <n v="105.2"/>
    <n v="1524002.3"/>
  </r>
  <r>
    <x v="2"/>
    <x v="21"/>
    <x v="30"/>
    <m/>
    <m/>
    <m/>
    <m/>
    <m/>
    <n v="1172226.1000000001"/>
    <m/>
    <n v="100.3"/>
    <n v="2397445.2000000002"/>
  </r>
  <r>
    <x v="2"/>
    <x v="21"/>
    <x v="31"/>
    <m/>
    <m/>
    <m/>
    <m/>
    <m/>
    <n v="56847.6"/>
    <m/>
    <n v="97.4"/>
    <n v="357287.3"/>
  </r>
  <r>
    <x v="2"/>
    <x v="21"/>
    <x v="32"/>
    <m/>
    <m/>
    <m/>
    <m/>
    <m/>
    <n v="94995"/>
    <m/>
    <n v="104.5"/>
    <n v="1900850.8"/>
  </r>
  <r>
    <x v="3"/>
    <x v="21"/>
    <x v="21"/>
    <m/>
    <m/>
    <m/>
    <m/>
    <m/>
    <n v="6037509.3000000007"/>
    <m/>
    <n v="98.1"/>
    <n v="741105.3"/>
  </r>
  <r>
    <x v="3"/>
    <x v="21"/>
    <x v="22"/>
    <m/>
    <m/>
    <m/>
    <m/>
    <m/>
    <n v="302800.40000000002"/>
    <m/>
    <n v="100.1"/>
    <n v="307198.2"/>
  </r>
  <r>
    <x v="3"/>
    <x v="21"/>
    <x v="23"/>
    <m/>
    <m/>
    <m/>
    <m/>
    <m/>
    <n v="1133688.2"/>
    <m/>
    <n v="90.7"/>
    <n v="1160397.1000000001"/>
  </r>
  <r>
    <x v="3"/>
    <x v="21"/>
    <x v="24"/>
    <m/>
    <m/>
    <m/>
    <m/>
    <m/>
    <n v="422734.5"/>
    <m/>
    <n v="104.5"/>
    <n v="400092.5"/>
  </r>
  <r>
    <x v="3"/>
    <x v="21"/>
    <x v="25"/>
    <m/>
    <m/>
    <m/>
    <m/>
    <m/>
    <n v="296429.40000000002"/>
    <m/>
    <n v="99.8"/>
    <n v="949053.9"/>
  </r>
  <r>
    <x v="3"/>
    <x v="21"/>
    <x v="26"/>
    <m/>
    <m/>
    <m/>
    <m/>
    <m/>
    <n v="1105672.6000000001"/>
    <m/>
    <n v="98.5"/>
    <n v="585986.69999999995"/>
  </r>
  <r>
    <x v="3"/>
    <x v="21"/>
    <x v="27"/>
    <m/>
    <m/>
    <m/>
    <m/>
    <m/>
    <n v="856904.8"/>
    <m/>
    <n v="100.4"/>
    <n v="654933.19999999995"/>
  </r>
  <r>
    <x v="3"/>
    <x v="21"/>
    <x v="28"/>
    <m/>
    <m/>
    <m/>
    <m/>
    <m/>
    <n v="449317.5"/>
    <m/>
    <n v="101.5"/>
    <n v="571690.80000000005"/>
  </r>
  <r>
    <x v="3"/>
    <x v="21"/>
    <x v="29"/>
    <m/>
    <m/>
    <m/>
    <m/>
    <m/>
    <n v="285146"/>
    <m/>
    <n v="105"/>
    <n v="2042710.4"/>
  </r>
  <r>
    <x v="3"/>
    <x v="21"/>
    <x v="30"/>
    <m/>
    <m/>
    <m/>
    <m/>
    <m/>
    <n v="1001689.4"/>
    <m/>
    <n v="98.1"/>
    <n v="2057114.7"/>
  </r>
  <r>
    <x v="3"/>
    <x v="21"/>
    <x v="31"/>
    <m/>
    <m/>
    <m/>
    <m/>
    <m/>
    <n v="63177.1"/>
    <m/>
    <n v="101.5"/>
    <n v="401373.9"/>
  </r>
  <r>
    <x v="3"/>
    <x v="21"/>
    <x v="32"/>
    <m/>
    <m/>
    <m/>
    <m/>
    <m/>
    <n v="119949.4"/>
    <m/>
    <n v="100.9"/>
    <n v="2403409.5"/>
  </r>
  <r>
    <x v="4"/>
    <x v="21"/>
    <x v="21"/>
    <m/>
    <m/>
    <m/>
    <m/>
    <m/>
    <n v="7373575"/>
    <m/>
    <n v="106.5"/>
    <n v="950614.1"/>
  </r>
  <r>
    <x v="4"/>
    <x v="21"/>
    <x v="22"/>
    <m/>
    <m/>
    <m/>
    <m/>
    <m/>
    <n v="342184.8"/>
    <m/>
    <n v="104.5"/>
    <n v="363621.5"/>
  </r>
  <r>
    <x v="4"/>
    <x v="21"/>
    <x v="23"/>
    <m/>
    <m/>
    <m/>
    <m/>
    <m/>
    <n v="1615527.1"/>
    <m/>
    <n v="116"/>
    <n v="1684839.3"/>
  </r>
  <r>
    <x v="4"/>
    <x v="21"/>
    <x v="24"/>
    <m/>
    <m/>
    <m/>
    <m/>
    <m/>
    <n v="487422.9"/>
    <m/>
    <n v="105.4"/>
    <n v="512723.1"/>
  </r>
  <r>
    <x v="4"/>
    <x v="21"/>
    <x v="25"/>
    <m/>
    <m/>
    <m/>
    <m/>
    <m/>
    <n v="337504.9"/>
    <m/>
    <n v="107.5"/>
    <n v="1199105.8"/>
  </r>
  <r>
    <x v="4"/>
    <x v="21"/>
    <x v="26"/>
    <m/>
    <m/>
    <m/>
    <m/>
    <m/>
    <n v="1308884.1000000001"/>
    <m/>
    <n v="107.2"/>
    <n v="731915.2"/>
  </r>
  <r>
    <x v="4"/>
    <x v="21"/>
    <x v="27"/>
    <m/>
    <m/>
    <m/>
    <m/>
    <m/>
    <n v="987186.5"/>
    <m/>
    <n v="104.1"/>
    <n v="786590.9"/>
  </r>
  <r>
    <x v="4"/>
    <x v="21"/>
    <x v="28"/>
    <m/>
    <m/>
    <m/>
    <m/>
    <m/>
    <n v="530947.80000000005"/>
    <m/>
    <n v="107.5"/>
    <n v="713306.9"/>
  </r>
  <r>
    <x v="4"/>
    <x v="21"/>
    <x v="29"/>
    <m/>
    <m/>
    <m/>
    <m/>
    <m/>
    <n v="314707.59999999998"/>
    <m/>
    <n v="106.1"/>
    <n v="2343311.4"/>
  </r>
  <r>
    <x v="4"/>
    <x v="21"/>
    <x v="30"/>
    <m/>
    <m/>
    <m/>
    <m/>
    <m/>
    <n v="1234355.3"/>
    <m/>
    <n v="97.5"/>
    <n v="2647233.9"/>
  </r>
  <r>
    <x v="4"/>
    <x v="21"/>
    <x v="31"/>
    <m/>
    <m/>
    <m/>
    <m/>
    <m/>
    <n v="78701.600000000006"/>
    <m/>
    <n v="104.3"/>
    <n v="523964.8"/>
  </r>
  <r>
    <x v="4"/>
    <x v="21"/>
    <x v="32"/>
    <m/>
    <m/>
    <m/>
    <m/>
    <m/>
    <n v="136152.4"/>
    <m/>
    <n v="106.1"/>
    <n v="2932794"/>
  </r>
  <r>
    <x v="5"/>
    <x v="21"/>
    <x v="21"/>
    <m/>
    <m/>
    <m/>
    <m/>
    <m/>
    <n v="8655564275.1071205"/>
    <m/>
    <m/>
    <n v="1090778.1000000001"/>
  </r>
  <r>
    <x v="5"/>
    <x v="21"/>
    <x v="22"/>
    <m/>
    <m/>
    <m/>
    <m/>
    <m/>
    <n v="447008536.58761746"/>
    <m/>
    <m/>
    <n v="457864.5"/>
  </r>
  <r>
    <x v="5"/>
    <x v="21"/>
    <x v="23"/>
    <m/>
    <m/>
    <m/>
    <m/>
    <m/>
    <n v="2025049385.7734399"/>
    <m/>
    <m/>
    <n v="2029719.8"/>
  </r>
  <r>
    <x v="5"/>
    <x v="21"/>
    <x v="24"/>
    <m/>
    <m/>
    <m/>
    <m/>
    <m/>
    <n v="547235633.57220161"/>
    <m/>
    <m/>
    <n v="549172"/>
  </r>
  <r>
    <x v="5"/>
    <x v="21"/>
    <x v="25"/>
    <m/>
    <m/>
    <m/>
    <m/>
    <m/>
    <n v="357183538.31141108"/>
    <m/>
    <m/>
    <n v="1228904.5"/>
  </r>
  <r>
    <x v="5"/>
    <x v="21"/>
    <x v="26"/>
    <m/>
    <m/>
    <m/>
    <m/>
    <m/>
    <n v="1539350317.1378698"/>
    <m/>
    <m/>
    <n v="840706.9"/>
  </r>
  <r>
    <x v="5"/>
    <x v="21"/>
    <x v="27"/>
    <m/>
    <m/>
    <m/>
    <m/>
    <m/>
    <n v="1067881505.7928822"/>
    <m/>
    <m/>
    <n v="828825.8"/>
  </r>
  <r>
    <x v="5"/>
    <x v="21"/>
    <x v="28"/>
    <m/>
    <m/>
    <m/>
    <m/>
    <m/>
    <n v="603837326.19176447"/>
    <m/>
    <m/>
    <n v="794644.1"/>
  </r>
  <r>
    <x v="5"/>
    <x v="21"/>
    <x v="29"/>
    <m/>
    <m/>
    <m/>
    <m/>
    <m/>
    <n v="315919119.16609681"/>
    <m/>
    <m/>
    <n v="2338219.1"/>
  </r>
  <r>
    <x v="5"/>
    <x v="21"/>
    <x v="30"/>
    <m/>
    <m/>
    <m/>
    <m/>
    <m/>
    <n v="1530380610.8745062"/>
    <m/>
    <m/>
    <n v="3303417"/>
  </r>
  <r>
    <x v="5"/>
    <x v="21"/>
    <x v="31"/>
    <m/>
    <m/>
    <m/>
    <m/>
    <m/>
    <n v="80676231.827266783"/>
    <m/>
    <m/>
    <n v="543204.80000000005"/>
  </r>
  <r>
    <x v="5"/>
    <x v="21"/>
    <x v="32"/>
    <m/>
    <m/>
    <m/>
    <m/>
    <m/>
    <n v="141042069.87206352"/>
    <m/>
    <m/>
    <n v="2946171.5"/>
  </r>
  <r>
    <x v="5"/>
    <x v="0"/>
    <x v="0"/>
    <n v="263392691.69862139"/>
    <n v="100"/>
    <n v="122350621.82655782"/>
    <m/>
    <n v="46.451790684668495"/>
    <n v="141042069.87206352"/>
    <n v="100"/>
    <n v="94.450355756202271"/>
    <m/>
  </r>
  <r>
    <x v="5"/>
    <x v="1"/>
    <x v="1"/>
    <n v="3448706"/>
    <n v="1.3093400495508323"/>
    <n v="516575.71800999995"/>
    <m/>
    <n v="14.978827363364692"/>
    <n v="2932130.28199"/>
    <n v="2.1"/>
    <n v="89.223857643619496"/>
    <m/>
  </r>
  <r>
    <x v="5"/>
    <x v="2"/>
    <x v="2"/>
    <n v="86525750.599999994"/>
    <n v="32.850475099363919"/>
    <n v="44537972.709889993"/>
    <m/>
    <n v="51.473662350280726"/>
    <n v="41987777.890110001"/>
    <n v="29.7"/>
    <n v="69.71120694000264"/>
    <m/>
  </r>
  <r>
    <x v="5"/>
    <x v="3"/>
    <x v="3"/>
    <n v="871086.3"/>
    <n v="0.33071771824129143"/>
    <n v="513584.91834999993"/>
    <m/>
    <n v="58.959131644017347"/>
    <n v="357501.38165000011"/>
    <n v="0.3"/>
    <n v="130.44569612512197"/>
    <m/>
  </r>
  <r>
    <x v="5"/>
    <x v="4"/>
    <x v="4"/>
    <n v="31376754.199999999"/>
    <n v="11.912537890725472"/>
    <n v="12369727.04707"/>
    <m/>
    <n v="39.423220669109241"/>
    <n v="19007027.152929999"/>
    <n v="13.5"/>
    <n v="100.632120508852"/>
    <m/>
  </r>
  <r>
    <x v="5"/>
    <x v="5"/>
    <x v="5"/>
    <n v="841676"/>
    <n v="0.31955176682087316"/>
    <n v="112975.70366458892"/>
    <m/>
    <n v="13.422707035081066"/>
    <n v="728700.29633541103"/>
    <n v="0.5"/>
    <n v="89.87745249820766"/>
    <m/>
  </r>
  <r>
    <x v="5"/>
    <x v="6"/>
    <x v="6"/>
    <n v="53192350.663841262"/>
    <n v="20.195074632026959"/>
    <n v="26528059.804774128"/>
    <m/>
    <n v="49.871944882494532"/>
    <n v="26664290.859067135"/>
    <n v="18.899999999999999"/>
    <n v="168.0126345443025"/>
    <m/>
  </r>
  <r>
    <x v="5"/>
    <x v="7"/>
    <x v="7"/>
    <n v="17519433.199999999"/>
    <n v="6.6514500030418633"/>
    <n v="9257210.8293999992"/>
    <m/>
    <n v="52.839670802820258"/>
    <n v="8262222.3706"/>
    <n v="5.9"/>
    <n v="96.259466850479043"/>
    <m/>
  </r>
  <r>
    <x v="5"/>
    <x v="8"/>
    <x v="8"/>
    <n v="8885402"/>
    <n v="3.3734428782734924"/>
    <n v="3707589.3311499995"/>
    <m/>
    <n v="41.726748335640856"/>
    <n v="5177812.6688500009"/>
    <n v="3.7"/>
    <n v="78.664276806144144"/>
    <m/>
  </r>
  <r>
    <x v="5"/>
    <x v="9"/>
    <x v="9"/>
    <n v="3387765.7203488178"/>
    <n v="1.2862033864725297"/>
    <n v="2225191.45102"/>
    <m/>
    <n v="65.683156236402482"/>
    <n v="1162574.2693288177"/>
    <n v="0.8"/>
    <n v="167.13861099877147"/>
    <m/>
  </r>
  <r>
    <x v="5"/>
    <x v="10"/>
    <x v="10"/>
    <n v="1991593.3724001609"/>
    <n v="0.75613084006103615"/>
    <n v="1296425.3126520303"/>
    <m/>
    <n v="65.094879839334297"/>
    <n v="695168.05974813062"/>
    <n v="0.5"/>
    <n v="107.45106695301591"/>
    <m/>
  </r>
  <r>
    <x v="5"/>
    <x v="11"/>
    <x v="11"/>
    <n v="36866.5874383794"/>
    <n v="1.3996814870081059E-2"/>
    <n v="12133"/>
    <m/>
    <n v="32.910558972347751"/>
    <n v="24733.5874383794"/>
    <n v="0"/>
    <n v="82.076295356076116"/>
    <m/>
  </r>
  <r>
    <x v="5"/>
    <x v="12"/>
    <x v="12"/>
    <n v="2948779.1681061843"/>
    <n v="1.1195372009335134"/>
    <n v="965772.23326486698"/>
    <m/>
    <n v="32.751595769211903"/>
    <n v="1983006.9348413174"/>
    <n v="1.4"/>
    <n v="106.82458007126255"/>
    <m/>
  </r>
  <r>
    <x v="5"/>
    <x v="13"/>
    <x v="13"/>
    <n v="2201231.6000805013"/>
    <n v="0.83572235276717155"/>
    <n v="774566.60808964691"/>
    <m/>
    <n v="35.187874281893841"/>
    <n v="1426664.9919908545"/>
    <n v="1"/>
    <n v="111.00398510373918"/>
    <m/>
  </r>
  <r>
    <x v="5"/>
    <x v="14"/>
    <x v="14"/>
    <n v="921470.42334299581"/>
    <n v="0.34984661776316811"/>
    <n v="342073.09031963418"/>
    <m/>
    <n v="37.122525222093373"/>
    <n v="579397.33302336163"/>
    <n v="0.4"/>
    <n v="93.90436547350977"/>
    <m/>
  </r>
  <r>
    <x v="5"/>
    <x v="15"/>
    <x v="15"/>
    <n v="29556674"/>
    <n v="11.221523957019762"/>
    <n v="12440606.308800001"/>
    <m/>
    <n v="42.090684184560146"/>
    <n v="17116067.691199999"/>
    <n v="12.1"/>
    <n v="99.176889270001638"/>
    <m/>
  </r>
  <r>
    <x v="5"/>
    <x v="16"/>
    <x v="16"/>
    <n v="9040051.5156479999"/>
    <n v="3.4321573075352401"/>
    <n v="3164543.6463155802"/>
    <m/>
    <n v="35.005814301366208"/>
    <n v="5875507.8693324197"/>
    <n v="4.2"/>
    <n v="99.335522686652482"/>
    <m/>
  </r>
  <r>
    <x v="5"/>
    <x v="17"/>
    <x v="17"/>
    <n v="6335296.9547929065"/>
    <n v="2.4052667953452049"/>
    <n v="1659966.2143035734"/>
    <m/>
    <n v="26.201869085990392"/>
    <n v="4675330.7404893329"/>
    <n v="3.3"/>
    <n v="98.643056990986381"/>
    <m/>
  </r>
  <r>
    <x v="5"/>
    <x v="18"/>
    <x v="18"/>
    <n v="2627837.1310000001"/>
    <n v="0.99768794420720608"/>
    <n v="1027121.289812803"/>
    <m/>
    <n v="39.08618527746966"/>
    <n v="1600715.841187197"/>
    <n v="1.1000000000000001"/>
    <n v="105.04706691437151"/>
    <m/>
  </r>
  <r>
    <x v="5"/>
    <x v="19"/>
    <x v="19"/>
    <n v="1683966.2616221644"/>
    <n v="0.63933674498037651"/>
    <n v="898526.60967100214"/>
    <m/>
    <n v="53.35775603992515"/>
    <n v="785439.65195116226"/>
    <n v="0.6"/>
    <n v="138.89069395913242"/>
    <m/>
  </r>
  <r>
    <x v="5"/>
    <x v="20"/>
    <x v="20"/>
    <m/>
    <m/>
    <m/>
    <m/>
    <m/>
    <m/>
    <n v="19.899999999999999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6" cacheId="130" applyNumberFormats="0" applyBorderFormats="0" applyFontFormats="0" applyPatternFormats="0" applyAlignmentFormats="0" applyWidthHeightFormats="1" dataCaption="Значения" updatedVersion="4" minRefreshableVersion="3" showDrill="0" rowGrandTotals="0" colGrandTotals="0" itemPrintTitles="1" createdVersion="4" indent="0" showHeaders="0" compact="0" compactData="0" multipleFieldFilters="0">
  <location ref="A7:H27" firstHeaderRow="0" firstDataRow="1" firstDataCol="2"/>
  <pivotFields count="12">
    <pivotField compact="0" outline="0" showAll="0" defaultSubtotal="0">
      <items count="6">
        <item h="1" x="0"/>
        <item h="1" x="1"/>
        <item h="1" x="2"/>
        <item h="1" x="3"/>
        <item h="1" x="4"/>
        <item x="5"/>
      </items>
    </pivotField>
    <pivotField axis="axisRow" compact="0" outline="0" showAll="0" defaultSubtotal="0">
      <items count="26">
        <item x="5"/>
        <item m="1" x="23"/>
        <item x="15"/>
        <item x="14"/>
        <item x="17"/>
        <item x="10"/>
        <item m="1" x="25"/>
        <item x="9"/>
        <item x="12"/>
        <item x="13"/>
        <item x="11"/>
        <item x="2"/>
        <item x="4"/>
        <item x="3"/>
        <item x="16"/>
        <item x="19"/>
        <item x="1"/>
        <item x="6"/>
        <item x="7"/>
        <item x="8"/>
        <item m="1" x="22"/>
        <item x="21"/>
        <item m="1" x="24"/>
        <item x="0"/>
        <item x="18"/>
        <item x="20"/>
      </items>
    </pivotField>
    <pivotField axis="axisRow" compact="0" outline="0" showAll="0" defaultSubtotal="0">
      <items count="36">
        <item h="1" x="28"/>
        <item x="0"/>
        <item h="1" m="1" x="34"/>
        <item h="1" x="31"/>
        <item h="1" x="24"/>
        <item h="1" x="25"/>
        <item h="1" x="29"/>
        <item h="1" x="26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22"/>
        <item h="1" x="23"/>
        <item h="1" x="30"/>
        <item h="1" x="27"/>
        <item h="1" x="32"/>
        <item h="1" x="21"/>
        <item h="1" m="1" x="33"/>
        <item h="1" m="1" x="35"/>
        <item h="1" x="20"/>
      </items>
    </pivotField>
    <pivotField dataField="1"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dataField="1" compact="0" outline="0" showAll="0" defaultSubtotal="0"/>
    <pivotField dataField="1" compact="0" numFmtId="164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</pivotFields>
  <rowFields count="2">
    <field x="2"/>
    <field x="1"/>
  </rowFields>
  <rowItems count="20">
    <i>
      <x v="1"/>
      <x v="23"/>
    </i>
    <i>
      <x v="8"/>
      <x v="16"/>
    </i>
    <i>
      <x v="9"/>
      <x v="11"/>
    </i>
    <i>
      <x v="10"/>
      <x v="13"/>
    </i>
    <i>
      <x v="11"/>
      <x v="12"/>
    </i>
    <i>
      <x v="12"/>
      <x/>
    </i>
    <i>
      <x v="13"/>
      <x v="17"/>
    </i>
    <i>
      <x v="14"/>
      <x v="18"/>
    </i>
    <i>
      <x v="15"/>
      <x v="19"/>
    </i>
    <i>
      <x v="16"/>
      <x v="7"/>
    </i>
    <i>
      <x v="17"/>
      <x v="5"/>
    </i>
    <i>
      <x v="18"/>
      <x v="10"/>
    </i>
    <i>
      <x v="19"/>
      <x v="8"/>
    </i>
    <i>
      <x v="20"/>
      <x v="9"/>
    </i>
    <i>
      <x v="21"/>
      <x v="3"/>
    </i>
    <i>
      <x v="22"/>
      <x v="2"/>
    </i>
    <i>
      <x v="23"/>
      <x v="14"/>
    </i>
    <i>
      <x v="24"/>
      <x v="4"/>
    </i>
    <i>
      <x v="25"/>
      <x v="24"/>
    </i>
    <i>
      <x v="26"/>
      <x v="1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Выпуск товаров и услуг,    тыс рублей" fld="3" baseField="2" baseItem="0" numFmtId="3"/>
    <dataField name=" Промежуточное потребление, тыс рублей" fld="5" baseField="2" baseItem="0" numFmtId="3"/>
    <dataField name=" Удельный вес промежуточного потребления в объеме выпуска товаров, %" fld="7" baseField="1" baseItem="12"/>
    <dataField name=" Валовая добавленная стоимость в основных ценах, тыс рублей" fld="8" baseField="0" baseItem="0" numFmtId="3"/>
    <dataField name=" Структура валовой добавленной стоимости в основных ценах, % к итогу" fld="9" baseField="1" baseItem="17"/>
    <dataField name=" Индекс физического объема валовой добавленной стоимости, %" fld="10" baseField="1" baseItem="17"/>
  </dataFields>
  <formats count="86">
    <format dxfId="123">
      <pivotArea field="2" type="button" dataOnly="0" labelOnly="1" outline="0" axis="axisRow" fieldPosition="0"/>
    </format>
    <format dxfId="122">
      <pivotArea field="1" type="button" dataOnly="0" labelOnly="1" outline="0" axis="axisRow" fieldPosition="1"/>
    </format>
    <format dxfId="1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0">
      <pivotArea field="2" type="button" dataOnly="0" labelOnly="1" outline="0" axis="axisRow" fieldPosition="0"/>
    </format>
    <format dxfId="119">
      <pivotArea field="1" type="button" dataOnly="0" labelOnly="1" outline="0" axis="axisRow" fieldPosition="1"/>
    </format>
    <format dxfId="1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7">
      <pivotArea field="2" type="button" dataOnly="0" labelOnly="1" outline="0" axis="axisRow" fieldPosition="0"/>
    </format>
    <format dxfId="116">
      <pivotArea field="1" type="button" dataOnly="0" labelOnly="1" outline="0" axis="axisRow" fieldPosition="1"/>
    </format>
    <format dxfId="1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4">
      <pivotArea outline="0" collapsedLevelsAreSubtotals="1" fieldPosition="0"/>
    </format>
    <format dxfId="1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2">
      <pivotArea dataOnly="0" labelOnly="1" outline="0" fieldPosition="0">
        <references count="2">
          <reference field="1" count="1">
            <x v="1"/>
          </reference>
          <reference field="2" count="1" selected="0">
            <x v="1"/>
          </reference>
        </references>
      </pivotArea>
    </format>
    <format dxfId="111">
      <pivotArea dataOnly="0" labelOnly="1" outline="0" fieldPosition="0">
        <references count="2">
          <reference field="1" count="1">
            <x v="16"/>
          </reference>
          <reference field="2" count="1" selected="0">
            <x v="8"/>
          </reference>
        </references>
      </pivotArea>
    </format>
    <format dxfId="110">
      <pivotArea dataOnly="0" labelOnly="1" outline="0" fieldPosition="0">
        <references count="2">
          <reference field="1" count="1">
            <x v="11"/>
          </reference>
          <reference field="2" count="1" selected="0">
            <x v="9"/>
          </reference>
        </references>
      </pivotArea>
    </format>
    <format dxfId="109">
      <pivotArea dataOnly="0" labelOnly="1" outline="0" fieldPosition="0">
        <references count="2">
          <reference field="1" count="1">
            <x v="13"/>
          </reference>
          <reference field="2" count="1" selected="0">
            <x v="10"/>
          </reference>
        </references>
      </pivotArea>
    </format>
    <format dxfId="108">
      <pivotArea dataOnly="0" labelOnly="1" outline="0" fieldPosition="0">
        <references count="2">
          <reference field="1" count="1">
            <x v="12"/>
          </reference>
          <reference field="2" count="1" selected="0">
            <x v="11"/>
          </reference>
        </references>
      </pivotArea>
    </format>
    <format dxfId="107">
      <pivotArea dataOnly="0" labelOnly="1" outline="0" fieldPosition="0">
        <references count="2">
          <reference field="1" count="1">
            <x v="0"/>
          </reference>
          <reference field="2" count="1" selected="0">
            <x v="12"/>
          </reference>
        </references>
      </pivotArea>
    </format>
    <format dxfId="106">
      <pivotArea dataOnly="0" labelOnly="1" outline="0" fieldPosition="0">
        <references count="2">
          <reference field="1" count="1">
            <x v="17"/>
          </reference>
          <reference field="2" count="1" selected="0">
            <x v="13"/>
          </reference>
        </references>
      </pivotArea>
    </format>
    <format dxfId="105">
      <pivotArea dataOnly="0" labelOnly="1" outline="0" fieldPosition="0">
        <references count="2">
          <reference field="1" count="1">
            <x v="18"/>
          </reference>
          <reference field="2" count="1" selected="0">
            <x v="14"/>
          </reference>
        </references>
      </pivotArea>
    </format>
    <format dxfId="104">
      <pivotArea dataOnly="0" labelOnly="1" outline="0" fieldPosition="0">
        <references count="2">
          <reference field="1" count="1">
            <x v="19"/>
          </reference>
          <reference field="2" count="1" selected="0">
            <x v="15"/>
          </reference>
        </references>
      </pivotArea>
    </format>
    <format dxfId="103">
      <pivotArea dataOnly="0" labelOnly="1" outline="0" fieldPosition="0">
        <references count="2">
          <reference field="1" count="1">
            <x v="7"/>
          </reference>
          <reference field="2" count="1" selected="0">
            <x v="16"/>
          </reference>
        </references>
      </pivotArea>
    </format>
    <format dxfId="102">
      <pivotArea dataOnly="0" labelOnly="1" outline="0" fieldPosition="0">
        <references count="2">
          <reference field="1" count="1">
            <x v="5"/>
          </reference>
          <reference field="2" count="1" selected="0">
            <x v="17"/>
          </reference>
        </references>
      </pivotArea>
    </format>
    <format dxfId="101">
      <pivotArea dataOnly="0" labelOnly="1" outline="0" fieldPosition="0">
        <references count="2">
          <reference field="1" count="1">
            <x v="10"/>
          </reference>
          <reference field="2" count="1" selected="0">
            <x v="18"/>
          </reference>
        </references>
      </pivotArea>
    </format>
    <format dxfId="100">
      <pivotArea dataOnly="0" labelOnly="1" outline="0" fieldPosition="0">
        <references count="2">
          <reference field="1" count="1">
            <x v="8"/>
          </reference>
          <reference field="2" count="1" selected="0">
            <x v="19"/>
          </reference>
        </references>
      </pivotArea>
    </format>
    <format dxfId="99">
      <pivotArea dataOnly="0" labelOnly="1" outline="0" fieldPosition="0">
        <references count="2">
          <reference field="1" count="1">
            <x v="9"/>
          </reference>
          <reference field="2" count="1" selected="0">
            <x v="20"/>
          </reference>
        </references>
      </pivotArea>
    </format>
    <format dxfId="98">
      <pivotArea dataOnly="0" labelOnly="1" outline="0" fieldPosition="0">
        <references count="2">
          <reference field="1" count="1">
            <x v="3"/>
          </reference>
          <reference field="2" count="1" selected="0">
            <x v="21"/>
          </reference>
        </references>
      </pivotArea>
    </format>
    <format dxfId="97">
      <pivotArea dataOnly="0" labelOnly="1" outline="0" fieldPosition="0">
        <references count="2">
          <reference field="1" count="1">
            <x v="2"/>
          </reference>
          <reference field="2" count="1" selected="0">
            <x v="22"/>
          </reference>
        </references>
      </pivotArea>
    </format>
    <format dxfId="96">
      <pivotArea dataOnly="0" labelOnly="1" outline="0" fieldPosition="0">
        <references count="2">
          <reference field="1" count="1">
            <x v="14"/>
          </reference>
          <reference field="2" count="1" selected="0">
            <x v="23"/>
          </reference>
        </references>
      </pivotArea>
    </format>
    <format dxfId="95">
      <pivotArea dataOnly="0" labelOnly="1" outline="0" fieldPosition="0">
        <references count="2">
          <reference field="1" count="1">
            <x v="4"/>
          </reference>
          <reference field="2" count="1" selected="0">
            <x v="24"/>
          </reference>
        </references>
      </pivotArea>
    </format>
    <format dxfId="94">
      <pivotArea dataOnly="0" labelOnly="1" outline="0" fieldPosition="0">
        <references count="2">
          <reference field="1" count="1">
            <x v="6"/>
          </reference>
          <reference field="2" count="1" selected="0">
            <x v="25"/>
          </reference>
        </references>
      </pivotArea>
    </format>
    <format dxfId="93">
      <pivotArea dataOnly="0" labelOnly="1" outline="0" fieldPosition="0">
        <references count="2">
          <reference field="1" count="1">
            <x v="15"/>
          </reference>
          <reference field="2" count="1" selected="0">
            <x v="26"/>
          </reference>
        </references>
      </pivotArea>
    </format>
    <format dxfId="92">
      <pivotArea type="all" dataOnly="0" outline="0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dataOnly="0" labelOnly="1" outline="0" fieldPosition="0">
        <references count="1">
          <reference field="2" count="0"/>
        </references>
      </pivotArea>
    </format>
    <format dxfId="88">
      <pivotArea dataOnly="0" labelOnly="1" outline="0" fieldPosition="0">
        <references count="2">
          <reference field="1" count="1">
            <x v="23"/>
          </reference>
          <reference field="2" count="1" selected="0">
            <x v="1"/>
          </reference>
        </references>
      </pivotArea>
    </format>
    <format dxfId="87">
      <pivotArea dataOnly="0" labelOnly="1" outline="0" fieldPosition="0">
        <references count="2">
          <reference field="1" count="1">
            <x v="16"/>
          </reference>
          <reference field="2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1" count="1">
            <x v="11"/>
          </reference>
          <reference field="2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1" count="1">
            <x v="13"/>
          </reference>
          <reference field="2" count="1" selected="0">
            <x v="10"/>
          </reference>
        </references>
      </pivotArea>
    </format>
    <format dxfId="84">
      <pivotArea dataOnly="0" labelOnly="1" outline="0" fieldPosition="0">
        <references count="2">
          <reference field="1" count="1">
            <x v="12"/>
          </reference>
          <reference field="2" count="1" selected="0">
            <x v="11"/>
          </reference>
        </references>
      </pivotArea>
    </format>
    <format dxfId="83">
      <pivotArea dataOnly="0" labelOnly="1" outline="0" fieldPosition="0">
        <references count="2">
          <reference field="1" count="1">
            <x v="0"/>
          </reference>
          <reference field="2" count="1" selected="0">
            <x v="12"/>
          </reference>
        </references>
      </pivotArea>
    </format>
    <format dxfId="82">
      <pivotArea dataOnly="0" labelOnly="1" outline="0" fieldPosition="0">
        <references count="2">
          <reference field="1" count="1">
            <x v="17"/>
          </reference>
          <reference field="2" count="1" selected="0">
            <x v="13"/>
          </reference>
        </references>
      </pivotArea>
    </format>
    <format dxfId="81">
      <pivotArea dataOnly="0" labelOnly="1" outline="0" fieldPosition="0">
        <references count="2">
          <reference field="1" count="1">
            <x v="18"/>
          </reference>
          <reference field="2" count="1" selected="0">
            <x v="14"/>
          </reference>
        </references>
      </pivotArea>
    </format>
    <format dxfId="80">
      <pivotArea dataOnly="0" labelOnly="1" outline="0" fieldPosition="0">
        <references count="2">
          <reference field="1" count="1">
            <x v="19"/>
          </reference>
          <reference field="2" count="1" selected="0">
            <x v="15"/>
          </reference>
        </references>
      </pivotArea>
    </format>
    <format dxfId="79">
      <pivotArea dataOnly="0" labelOnly="1" outline="0" fieldPosition="0">
        <references count="2">
          <reference field="1" count="1">
            <x v="7"/>
          </reference>
          <reference field="2" count="1" selected="0">
            <x v="16"/>
          </reference>
        </references>
      </pivotArea>
    </format>
    <format dxfId="78">
      <pivotArea dataOnly="0" labelOnly="1" outline="0" fieldPosition="0">
        <references count="2">
          <reference field="1" count="1">
            <x v="5"/>
          </reference>
          <reference field="2" count="1" selected="0">
            <x v="17"/>
          </reference>
        </references>
      </pivotArea>
    </format>
    <format dxfId="77">
      <pivotArea dataOnly="0" labelOnly="1" outline="0" fieldPosition="0">
        <references count="2">
          <reference field="1" count="1">
            <x v="10"/>
          </reference>
          <reference field="2" count="1" selected="0">
            <x v="18"/>
          </reference>
        </references>
      </pivotArea>
    </format>
    <format dxfId="76">
      <pivotArea dataOnly="0" labelOnly="1" outline="0" fieldPosition="0">
        <references count="2">
          <reference field="1" count="1">
            <x v="8"/>
          </reference>
          <reference field="2" count="1" selected="0">
            <x v="19"/>
          </reference>
        </references>
      </pivotArea>
    </format>
    <format dxfId="75">
      <pivotArea dataOnly="0" labelOnly="1" outline="0" fieldPosition="0">
        <references count="2">
          <reference field="1" count="1">
            <x v="9"/>
          </reference>
          <reference field="2" count="1" selected="0">
            <x v="20"/>
          </reference>
        </references>
      </pivotArea>
    </format>
    <format dxfId="74">
      <pivotArea dataOnly="0" labelOnly="1" outline="0" fieldPosition="0">
        <references count="2">
          <reference field="1" count="1">
            <x v="3"/>
          </reference>
          <reference field="2" count="1" selected="0">
            <x v="21"/>
          </reference>
        </references>
      </pivotArea>
    </format>
    <format dxfId="73">
      <pivotArea dataOnly="0" labelOnly="1" outline="0" fieldPosition="0">
        <references count="2">
          <reference field="1" count="1">
            <x v="2"/>
          </reference>
          <reference field="2" count="1" selected="0">
            <x v="22"/>
          </reference>
        </references>
      </pivotArea>
    </format>
    <format dxfId="72">
      <pivotArea dataOnly="0" labelOnly="1" outline="0" fieldPosition="0">
        <references count="2">
          <reference field="1" count="1">
            <x v="14"/>
          </reference>
          <reference field="2" count="1" selected="0">
            <x v="23"/>
          </reference>
        </references>
      </pivotArea>
    </format>
    <format dxfId="71">
      <pivotArea dataOnly="0" labelOnly="1" outline="0" fieldPosition="0">
        <references count="2">
          <reference field="1" count="1">
            <x v="4"/>
          </reference>
          <reference field="2" count="1" selected="0">
            <x v="24"/>
          </reference>
        </references>
      </pivotArea>
    </format>
    <format dxfId="70">
      <pivotArea dataOnly="0" labelOnly="1" outline="0" fieldPosition="0">
        <references count="2">
          <reference field="1" count="1">
            <x v="24"/>
          </reference>
          <reference field="2" count="1" selected="0">
            <x v="25"/>
          </reference>
        </references>
      </pivotArea>
    </format>
    <format dxfId="69">
      <pivotArea dataOnly="0" labelOnly="1" outline="0" fieldPosition="0">
        <references count="2">
          <reference field="1" count="1">
            <x v="15"/>
          </reference>
          <reference field="2" count="1" selected="0">
            <x v="26"/>
          </reference>
        </references>
      </pivotArea>
    </format>
    <format dxfId="6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7">
      <pivotArea dataOnly="0" labelOnly="1" outline="0" fieldPosition="0">
        <references count="1">
          <reference field="1" count="0"/>
        </references>
      </pivotArea>
    </format>
    <format dxfId="66">
      <pivotArea outline="0" collapsedLevelsAreSubtotals="1" fieldPosition="0"/>
    </format>
    <format dxfId="65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64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6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6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9">
      <pivotArea dataOnly="0" labelOnly="1" outline="0" fieldPosition="0">
        <references count="2">
          <reference field="1" count="1">
            <x v="23"/>
          </reference>
          <reference field="2" count="1" selected="0">
            <x v="1"/>
          </reference>
        </references>
      </pivotArea>
    </format>
    <format dxfId="58">
      <pivotArea dataOnly="0" labelOnly="1" outline="0" fieldPosition="0">
        <references count="2">
          <reference field="1" count="1">
            <x v="16"/>
          </reference>
          <reference field="2" count="1" selected="0">
            <x v="8"/>
          </reference>
        </references>
      </pivotArea>
    </format>
    <format dxfId="57">
      <pivotArea dataOnly="0" labelOnly="1" outline="0" fieldPosition="0">
        <references count="2">
          <reference field="1" count="1">
            <x v="11"/>
          </reference>
          <reference field="2" count="1" selected="0">
            <x v="9"/>
          </reference>
        </references>
      </pivotArea>
    </format>
    <format dxfId="56">
      <pivotArea dataOnly="0" labelOnly="1" outline="0" fieldPosition="0">
        <references count="2">
          <reference field="1" count="1">
            <x v="13"/>
          </reference>
          <reference field="2" count="1" selected="0">
            <x v="10"/>
          </reference>
        </references>
      </pivotArea>
    </format>
    <format dxfId="55">
      <pivotArea dataOnly="0" labelOnly="1" outline="0" fieldPosition="0">
        <references count="2">
          <reference field="1" count="1">
            <x v="12"/>
          </reference>
          <reference field="2" count="1" selected="0">
            <x v="11"/>
          </reference>
        </references>
      </pivotArea>
    </format>
    <format dxfId="54">
      <pivotArea dataOnly="0" labelOnly="1" outline="0" fieldPosition="0">
        <references count="2">
          <reference field="1" count="1">
            <x v="0"/>
          </reference>
          <reference field="2" count="1" selected="0">
            <x v="12"/>
          </reference>
        </references>
      </pivotArea>
    </format>
    <format dxfId="53">
      <pivotArea dataOnly="0" labelOnly="1" outline="0" fieldPosition="0">
        <references count="2">
          <reference field="1" count="1">
            <x v="17"/>
          </reference>
          <reference field="2" count="1" selected="0">
            <x v="13"/>
          </reference>
        </references>
      </pivotArea>
    </format>
    <format dxfId="52">
      <pivotArea dataOnly="0" labelOnly="1" outline="0" fieldPosition="0">
        <references count="2">
          <reference field="1" count="1">
            <x v="18"/>
          </reference>
          <reference field="2" count="1" selected="0">
            <x v="14"/>
          </reference>
        </references>
      </pivotArea>
    </format>
    <format dxfId="51">
      <pivotArea dataOnly="0" labelOnly="1" outline="0" fieldPosition="0">
        <references count="2">
          <reference field="1" count="1">
            <x v="19"/>
          </reference>
          <reference field="2" count="1" selected="0">
            <x v="15"/>
          </reference>
        </references>
      </pivotArea>
    </format>
    <format dxfId="50">
      <pivotArea dataOnly="0" labelOnly="1" outline="0" fieldPosition="0">
        <references count="2">
          <reference field="1" count="1">
            <x v="7"/>
          </reference>
          <reference field="2" count="1" selected="0">
            <x v="16"/>
          </reference>
        </references>
      </pivotArea>
    </format>
    <format dxfId="49">
      <pivotArea dataOnly="0" labelOnly="1" outline="0" fieldPosition="0">
        <references count="2">
          <reference field="1" count="1">
            <x v="5"/>
          </reference>
          <reference field="2" count="1" selected="0">
            <x v="17"/>
          </reference>
        </references>
      </pivotArea>
    </format>
    <format dxfId="48">
      <pivotArea dataOnly="0" labelOnly="1" outline="0" fieldPosition="0">
        <references count="2">
          <reference field="1" count="1">
            <x v="10"/>
          </reference>
          <reference field="2" count="1" selected="0">
            <x v="18"/>
          </reference>
        </references>
      </pivotArea>
    </format>
    <format dxfId="47">
      <pivotArea dataOnly="0" labelOnly="1" outline="0" fieldPosition="0">
        <references count="2">
          <reference field="1" count="1">
            <x v="8"/>
          </reference>
          <reference field="2" count="1" selected="0">
            <x v="19"/>
          </reference>
        </references>
      </pivotArea>
    </format>
    <format dxfId="46">
      <pivotArea dataOnly="0" labelOnly="1" outline="0" fieldPosition="0">
        <references count="2">
          <reference field="1" count="1">
            <x v="9"/>
          </reference>
          <reference field="2" count="1" selected="0">
            <x v="20"/>
          </reference>
        </references>
      </pivotArea>
    </format>
    <format dxfId="45">
      <pivotArea dataOnly="0" labelOnly="1" outline="0" fieldPosition="0">
        <references count="2">
          <reference field="1" count="1">
            <x v="3"/>
          </reference>
          <reference field="2" count="1" selected="0">
            <x v="21"/>
          </reference>
        </references>
      </pivotArea>
    </format>
    <format dxfId="44">
      <pivotArea dataOnly="0" labelOnly="1" outline="0" fieldPosition="0">
        <references count="2">
          <reference field="1" count="1">
            <x v="2"/>
          </reference>
          <reference field="2" count="1" selected="0">
            <x v="22"/>
          </reference>
        </references>
      </pivotArea>
    </format>
    <format dxfId="43">
      <pivotArea dataOnly="0" labelOnly="1" outline="0" fieldPosition="0">
        <references count="2">
          <reference field="1" count="1">
            <x v="14"/>
          </reference>
          <reference field="2" count="1" selected="0">
            <x v="23"/>
          </reference>
        </references>
      </pivotArea>
    </format>
    <format dxfId="42">
      <pivotArea dataOnly="0" labelOnly="1" outline="0" fieldPosition="0">
        <references count="2">
          <reference field="1" count="1">
            <x v="4"/>
          </reference>
          <reference field="2" count="1" selected="0">
            <x v="24"/>
          </reference>
        </references>
      </pivotArea>
    </format>
    <format dxfId="41">
      <pivotArea dataOnly="0" labelOnly="1" outline="0" fieldPosition="0">
        <references count="2">
          <reference field="1" count="1">
            <x v="24"/>
          </reference>
          <reference field="2" count="1" selected="0">
            <x v="25"/>
          </reference>
        </references>
      </pivotArea>
    </format>
    <format dxfId="40">
      <pivotArea dataOnly="0" labelOnly="1" outline="0" fieldPosition="0">
        <references count="2">
          <reference field="1" count="1">
            <x v="15"/>
          </reference>
          <reference field="2" count="1" selected="0">
            <x v="26"/>
          </reference>
        </references>
      </pivotArea>
    </format>
    <format dxfId="39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38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</formats>
  <conditionalFormats count="1">
    <conditionalFormat type="all" priority="3">
      <pivotAreas count="1">
        <pivotArea type="data" outline="0" collapsedLevelsAreSubtotals="1" fieldPosition="0">
          <references count="2">
            <reference field="4294967294" count="1" selected="0">
              <x v="4"/>
            </reference>
            <reference field="2" count="19" selected="0"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</reference>
          </references>
        </pivotArea>
      </pivotAreas>
    </conditionalFormat>
  </conditionalFormats>
  <pivotTableStyleInfo name="PivotStyleLight16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" cacheId="13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 chartFormat="7">
  <location ref="A38:B45" firstHeaderRow="1" firstDataRow="1" firstDataCol="1" rowPageCount="1" colPageCount="1"/>
  <pivotFields count="12">
    <pivotField showAll="0">
      <items count="7">
        <item h="1" x="0"/>
        <item h="1" x="1"/>
        <item h="1" x="2"/>
        <item h="1" x="3"/>
        <item h="1" x="4"/>
        <item x="5"/>
        <item t="default"/>
      </items>
    </pivotField>
    <pivotField axis="axisRow" showAll="0">
      <items count="27">
        <item x="5"/>
        <item x="0"/>
        <item m="1" x="23"/>
        <item x="2"/>
        <item x="3"/>
        <item x="4"/>
        <item x="6"/>
        <item x="7"/>
        <item x="15"/>
        <item n="Другие виды деятельности" x="20"/>
        <item x="8"/>
        <item x="12"/>
        <item x="14"/>
        <item x="17"/>
        <item x="10"/>
        <item x="18"/>
        <item m="1" x="25"/>
        <item x="9"/>
        <item x="13"/>
        <item x="11"/>
        <item x="16"/>
        <item x="21"/>
        <item x="19"/>
        <item x="1"/>
        <item m="1" x="24"/>
        <item m="1" x="22"/>
        <item t="default"/>
      </items>
    </pivotField>
    <pivotField axis="axisPage" multipleItemSelectionAllowed="1" showAll="0">
      <items count="37">
        <item h="1" x="28"/>
        <item h="1" x="0"/>
        <item h="1" m="1" x="33"/>
        <item h="1" m="1" x="34"/>
        <item h="1" x="21"/>
        <item h="1" x="31"/>
        <item h="1" x="24"/>
        <item h="1" m="1" x="35"/>
        <item h="1" x="25"/>
        <item h="1" x="29"/>
        <item h="1" x="26"/>
        <item h="1" x="1"/>
        <item x="2"/>
        <item h="1" x="3"/>
        <item x="4"/>
        <item h="1" x="5"/>
        <item x="6"/>
        <item x="7"/>
        <item h="1" x="9"/>
        <item h="1" x="10"/>
        <item h="1" x="11"/>
        <item h="1" x="12"/>
        <item h="1" x="13"/>
        <item h="1" x="14"/>
        <item x="15"/>
        <item h="1" x="16"/>
        <item h="1" x="17"/>
        <item h="1" x="18"/>
        <item h="1" x="19"/>
        <item h="1" x="8"/>
        <item x="20"/>
        <item h="1" x="22"/>
        <item h="1" x="23"/>
        <item h="1" x="30"/>
        <item h="1" x="27"/>
        <item h="1" x="32"/>
        <item t="default"/>
      </items>
    </pivotField>
    <pivotField showAll="0"/>
    <pivotField showAll="0"/>
    <pivotField showAll="0"/>
    <pivotField showAll="0"/>
    <pivotField showAll="0"/>
    <pivotField numFmtId="164" showAll="0"/>
    <pivotField dataField="1" showAll="0"/>
    <pivotField showAll="0"/>
    <pivotField showAll="0"/>
  </pivotFields>
  <rowFields count="1">
    <field x="1"/>
  </rowFields>
  <rowItems count="7">
    <i>
      <x v="3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pageFields count="1">
    <pageField fld="2" hier="-1"/>
  </pageFields>
  <dataFields count="1">
    <dataField name="Сумма по полю Структура валовой добавленной стоимости в основных ценах" fld="9" baseField="2" baseItem="13"/>
  </dataFields>
  <formats count="3">
    <format dxfId="36">
      <pivotArea collapsedLevelsAreSubtotals="1" fieldPosition="0">
        <references count="1">
          <reference field="1" count="7">
            <x v="3"/>
            <x v="4"/>
            <x v="7"/>
            <x v="8"/>
            <x v="9"/>
            <x v="10"/>
            <x v="11"/>
          </reference>
        </references>
      </pivotArea>
    </format>
    <format dxfId="35">
      <pivotArea collapsedLevelsAreSubtotals="1" fieldPosition="0">
        <references count="1">
          <reference field="1" count="6">
            <x v="3"/>
            <x v="5"/>
            <x v="7"/>
            <x v="8"/>
            <x v="9"/>
            <x v="13"/>
          </reference>
        </references>
      </pivotArea>
    </format>
    <format dxfId="34">
      <pivotArea collapsedLevelsAreSubtotals="1" fieldPosition="0">
        <references count="1">
          <reference field="1" count="6">
            <x v="3"/>
            <x v="5"/>
            <x v="6"/>
            <x v="7"/>
            <x v="8"/>
            <x v="9"/>
          </reference>
        </references>
      </pivotArea>
    </format>
  </formats>
  <chartFormats count="2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5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7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5" format="18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5" format="19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5" format="20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5" format="2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5" format="22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5" format="23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5" format="24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5" format="25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5" format="26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8" cacheId="13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 chartFormat="6">
  <location ref="A3:G11" firstHeaderRow="1" firstDataRow="2" firstDataCol="1"/>
  <pivotFields count="12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Col" multipleItemSelectionAllowed="1" showAll="0">
      <items count="27">
        <item h="1" x="5"/>
        <item m="1" x="23"/>
        <item h="1" x="15"/>
        <item h="1" x="14"/>
        <item h="1" x="17"/>
        <item h="1" x="10"/>
        <item m="1" x="25"/>
        <item h="1" x="9"/>
        <item x="2"/>
        <item x="3"/>
        <item x="7"/>
        <item x="8"/>
        <item x="12"/>
        <item h="1" x="13"/>
        <item h="1" x="11"/>
        <item h="1" x="4"/>
        <item h="1" x="16"/>
        <item h="1" x="19"/>
        <item h="1" x="1"/>
        <item h="1" x="6"/>
        <item m="1" x="22"/>
        <item h="1" x="21"/>
        <item m="1" x="24"/>
        <item h="1" x="0"/>
        <item h="1" x="18"/>
        <item h="1" x="20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numFmtId="164" showAll="0" defaultSubtotal="0"/>
    <pivotField showAll="0" defaultSubtotal="0"/>
    <pivotField showAll="0" defaultSubtota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6">
    <i>
      <x v="8"/>
    </i>
    <i>
      <x v="9"/>
    </i>
    <i>
      <x v="10"/>
    </i>
    <i>
      <x v="11"/>
    </i>
    <i>
      <x v="12"/>
    </i>
    <i t="grand">
      <x/>
    </i>
  </colItems>
  <formats count="1">
    <format dxfId="37">
      <pivotArea collapsedLevelsAreSubtotals="1" fieldPosition="0">
        <references count="1">
          <reference field="0" count="0"/>
        </references>
      </pivotArea>
    </format>
  </formats>
  <chartFormats count="6">
    <chartFormat chart="5" format="5" series="1">
      <pivotArea type="data" outline="0" fieldPosition="0">
        <references count="1">
          <reference field="1" count="1" selected="0">
            <x v="8"/>
          </reference>
        </references>
      </pivotArea>
    </chartFormat>
    <chartFormat chart="5" format="6" series="1">
      <pivotArea type="data" outline="0" fieldPosition="0">
        <references count="1">
          <reference field="1" count="1" selected="0">
            <x v="9"/>
          </reference>
        </references>
      </pivotArea>
    </chartFormat>
    <chartFormat chart="5" format="7" series="1">
      <pivotArea type="data" outline="0" fieldPosition="0">
        <references count="1">
          <reference field="1" count="1" selected="0">
            <x v="10"/>
          </reference>
        </references>
      </pivotArea>
    </chartFormat>
    <chartFormat chart="5" format="8" series="1">
      <pivotArea type="data" outline="0" fieldPosition="0">
        <references count="1">
          <reference field="1" count="1" selected="0">
            <x v="11"/>
          </reference>
        </references>
      </pivotArea>
    </chartFormat>
    <chartFormat chart="5" format="9" series="1">
      <pivotArea type="data" outline="0" fieldPosition="0">
        <references count="1">
          <reference field="1" count="1" selected="0">
            <x v="12"/>
          </reference>
        </references>
      </pivotArea>
    </chartFormat>
    <chartFormat chart="5" format="10" series="1">
      <pivotArea type="data" outline="0" fieldPosition="0">
        <references count="1">
          <reference field="1" count="1" selected="0">
            <x v="2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Таблица9" cacheId="13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 chartFormat="44">
  <location ref="A3:B16" firstHeaderRow="1" firstDataRow="1" firstDataCol="1"/>
  <pivotFields count="12">
    <pivotField showAll="0">
      <items count="7">
        <item h="1" x="0"/>
        <item h="1" x="1"/>
        <item h="1" x="2"/>
        <item h="1" x="3"/>
        <item h="1" x="4"/>
        <item x="5"/>
        <item t="default"/>
      </items>
    </pivotField>
    <pivotField multipleItemSelectionAllowed="1" showAll="0"/>
    <pivotField axis="axisRow" showAll="0">
      <items count="37">
        <item h="1" x="0"/>
        <item h="1" x="1"/>
        <item h="1" x="2"/>
        <item h="1" x="3"/>
        <item h="1" x="4"/>
        <item h="1" x="5"/>
        <item h="1" x="6"/>
        <item h="1" x="7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8"/>
        <item x="22"/>
        <item x="24"/>
        <item x="31"/>
        <item x="28"/>
        <item x="26"/>
        <item n="Дальневосточный  федеральный округ" m="1" x="34"/>
        <item x="27"/>
        <item x="21"/>
        <item x="25"/>
        <item x="23"/>
        <item x="29"/>
        <item x="30"/>
        <item x="32"/>
        <item h="1" m="1" x="33"/>
        <item h="1" m="1" x="35"/>
        <item h="1" x="20"/>
        <item t="default"/>
      </items>
    </pivotField>
    <pivotField showAll="0"/>
    <pivotField showAll="0"/>
    <pivotField showAll="0"/>
    <pivotField showAll="0"/>
    <pivotField showAll="0" defaultSubtotal="0"/>
    <pivotField numFmtId="164" showAll="0" defaultSubtotal="0"/>
    <pivotField showAll="0" defaultSubtotal="0"/>
    <pivotField showAll="0" defaultSubtotal="0"/>
    <pivotField dataField="1" showAll="0"/>
  </pivotFields>
  <rowFields count="1">
    <field x="2"/>
  </rowFields>
  <rowItems count="13"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Сумма по полю ВРП на душу населения по субъектамДальневосточного федерального округа" fld="11" baseField="2" baseItem="29"/>
  </dataFields>
  <formats count="1">
    <format dxfId="32">
      <pivotArea collapsedLevelsAreSubtotals="1" fieldPosition="0">
        <references count="1">
          <reference field="2" count="0"/>
        </references>
      </pivotArea>
    </format>
  </formats>
  <chartFormats count="11"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9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9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39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  <chartFormat chart="41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1" format="7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  <chartFormat chart="41" format="8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39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41" format="9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41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3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СводнаяТаблица2" cacheId="13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 chartFormat="22">
  <location ref="A67:B69" firstHeaderRow="1" firstDataRow="2" firstDataCol="1" rowPageCount="1" colPageCount="1"/>
  <pivotFields count="12"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howAll="0" defaultSubtotal="0">
      <items count="26">
        <item h="1" x="5"/>
        <item h="1" m="1" x="23"/>
        <item x="15"/>
        <item h="1" x="14"/>
        <item h="1" x="17"/>
        <item h="1" x="10"/>
        <item h="1" m="1" x="25"/>
        <item h="1" x="9"/>
        <item h="1" x="12"/>
        <item h="1" x="13"/>
        <item h="1" x="11"/>
        <item h="1" x="2"/>
        <item h="1" x="4"/>
        <item x="3"/>
        <item h="1" x="16"/>
        <item h="1" x="21"/>
        <item h="1" x="19"/>
        <item h="1" x="1"/>
        <item h="1" x="6"/>
        <item m="1" x="24"/>
        <item x="7"/>
        <item h="1" m="1" x="22"/>
        <item x="8"/>
        <item h="1" x="0"/>
        <item h="1" x="18"/>
        <item h="1" x="20"/>
      </items>
    </pivotField>
    <pivotField axis="axisPage" compact="0" outline="0" multipleItemSelectionAllowed="1" showAll="0" defaultSubtotal="0">
      <items count="36">
        <item h="1" x="28"/>
        <item h="1" x="0"/>
        <item m="1" x="33"/>
        <item h="1" m="1" x="34"/>
        <item h="1" x="21"/>
        <item h="1" x="31"/>
        <item h="1" x="24"/>
        <item h="1" x="25"/>
        <item h="1" x="29"/>
        <item h="1" x="26"/>
        <item h="1" x="1"/>
        <item h="1" x="2"/>
        <item h="1" x="3"/>
        <item h="1" x="4"/>
        <item h="1" x="5"/>
        <item h="1" x="6"/>
        <item h="1" x="7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8"/>
        <item h="1" x="22"/>
        <item h="1" x="23"/>
        <item h="1" x="30"/>
        <item h="1" x="27"/>
        <item h="1" x="32"/>
        <item h="1" m="1" x="35"/>
        <item h="1" x="2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4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0"/>
  </rowFields>
  <rowItems count="1">
    <i t="grand">
      <x/>
    </i>
  </rowItems>
  <colFields count="1">
    <field x="1"/>
  </colFields>
  <colItems count="1">
    <i t="grand">
      <x/>
    </i>
  </colItems>
  <pageFields count="1">
    <pageField fld="2" hier="-1"/>
  </pageFields>
  <formats count="1">
    <format dxfId="33">
      <pivotArea outline="0" collapsedLevelsAreSubtotals="1" fieldPosition="0">
        <references count="3">
          <reference field="0" count="3" selected="0">
            <x v="1"/>
            <x v="2"/>
            <x v="3"/>
          </reference>
          <reference field="1" count="0" selected="0"/>
          <reference field="2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СводнаяТаблица1" cacheId="13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 chartFormat="16">
  <location ref="A48:B60" firstHeaderRow="1" firstDataRow="1" firstDataCol="1"/>
  <pivotFields count="12">
    <pivotField showAll="0">
      <items count="7">
        <item h="1" x="0"/>
        <item h="1" x="1"/>
        <item h="1" x="2"/>
        <item h="1" x="3"/>
        <item h="1" x="4"/>
        <item x="5"/>
        <item t="default"/>
      </items>
    </pivotField>
    <pivotField showAll="0"/>
    <pivotField axis="axisRow" multipleItemSelectionAllowed="1" showAll="0">
      <items count="37">
        <item x="28"/>
        <item h="1" x="0"/>
        <item h="1" m="1" x="34"/>
        <item x="31"/>
        <item x="24"/>
        <item x="25"/>
        <item x="29"/>
        <item x="26"/>
        <item h="1" x="1"/>
        <item h="1" x="2"/>
        <item h="1" x="3"/>
        <item h="1" x="4"/>
        <item h="1" x="5"/>
        <item h="1" x="6"/>
        <item h="1" x="7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8"/>
        <item x="22"/>
        <item x="23"/>
        <item x="30"/>
        <item x="27"/>
        <item x="32"/>
        <item h="1" x="21"/>
        <item h="1" m="1" x="33"/>
        <item h="1" m="1" x="35"/>
        <item h="1" x="20"/>
        <item t="default"/>
      </items>
    </pivotField>
    <pivotField showAll="0"/>
    <pivotField showAll="0"/>
    <pivotField showAll="0"/>
    <pivotField showAll="0"/>
    <pivotField showAll="0" defaultSubtotal="0"/>
    <pivotField dataField="1" numFmtId="164" showAll="0" defaultSubtotal="0"/>
    <pivotField showAll="0" defaultSubtotal="0"/>
    <pivotField showAll="0" defaultSubtotal="0"/>
    <pivotField showAll="0"/>
  </pivotFields>
  <rowFields count="1">
    <field x="2"/>
  </rowFields>
  <rowItems count="12">
    <i>
      <x/>
    </i>
    <i>
      <x v="3"/>
    </i>
    <i>
      <x v="4"/>
    </i>
    <i>
      <x v="5"/>
    </i>
    <i>
      <x v="6"/>
    </i>
    <i>
      <x v="7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Сумма по полю Валовая добавленная стоимость в основных ценах" fld="8" baseField="0" baseItem="0"/>
  </dataFields>
  <chartFormats count="24">
    <chartFormat chart="1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4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1" format="15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1" format="16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  <chartFormat chart="1" format="17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1" format="18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1" format="19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1" format="20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1" format="2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1" format="22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1" format="23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" format="24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1" format="3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38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1" format="39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1" format="40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11" format="4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11" format="42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11" format="43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11" format="44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11" format="45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11" format="46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11" format="47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11" format="48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год1" sourceName="год">
  <pivotTables>
    <pivotTable tabId="11" name="СводнаяТаблица1"/>
    <pivotTable tabId="12" name="СводнаяТаблица9"/>
    <pivotTable tabId="9" name="СводнаяТаблица6"/>
    <pivotTable tabId="12" name="СводнаяТаблица1"/>
  </pivotTables>
  <data>
    <tabular pivotCacheId="1">
      <items count="6">
        <i x="0"/>
        <i x="1"/>
        <i x="2"/>
        <i x="3"/>
        <i x="4"/>
        <i x="5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год" cache="Срез_год1" caption="год" columnCount="6" showCaption="0" style="SlicerStyleLight3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год 3" cache="Срез_год1" caption="год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год 2" cache="Срез_год1" caption="год" showCaption="0" rowHeight="241300"/>
  <slicer name="год 1" cache="Срез_год1" caption="год" showCaption="0" rowHeight="241300"/>
</slicers>
</file>

<file path=xl/tables/table1.xml><?xml version="1.0" encoding="utf-8"?>
<table xmlns="http://schemas.openxmlformats.org/spreadsheetml/2006/main" id="1" name="Таблица1" displayName="Таблица1" ref="A1:L199" totalsRowShown="0" headerRowDxfId="27" headerRowBorderDxfId="26" tableBorderDxfId="25" totalsRowBorderDxfId="24">
  <tableColumns count="12">
    <tableColumn id="1" name="год" dataDxfId="23"/>
    <tableColumn id="2" name="Виды экономической деятельности" dataDxfId="22"/>
    <tableColumn id="3" name="Разделы ОКВЭД" dataDxfId="21"/>
    <tableColumn id="4" name="Выпуск товаров и услуг по видам экономической деятельности" dataDxfId="20"/>
    <tableColumn id="5" name="Структура выпуска по видам экономической деятельности" dataDxfId="19"/>
    <tableColumn id="6" name="Промежуточное потребление по видам экономической деятельности" dataDxfId="18"/>
    <tableColumn id="7" name="Структура промежуточного потребления" dataDxfId="17"/>
    <tableColumn id="8" name="Удельный вес промежуточного потребления в объеме выпуска товаров" dataDxfId="16"/>
    <tableColumn id="9" name="Валовая добавленная стоимость в основных ценах" dataDxfId="15"/>
    <tableColumn id="10" name="Структура валовой добавленной стоимости в основных ценах" dataDxfId="14"/>
    <tableColumn id="11" name="Индекс физического объема валовой добавленной стоимости" dataDxfId="13"/>
    <tableColumn id="12" name="ВРП на душу населения по субъектамДальневосточного федерального округа" dataDxf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6" Type="http://schemas.microsoft.com/office/2007/relationships/slicer" Target="../slicers/slicer3.x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59"/>
  <sheetViews>
    <sheetView showGridLines="0" tabSelected="1" zoomScale="86" zoomScaleNormal="86" workbookViewId="0">
      <pane ySplit="8" topLeftCell="A9" activePane="bottomLeft" state="frozen"/>
      <selection pane="bottomLeft" activeCell="A8" sqref="A8"/>
    </sheetView>
  </sheetViews>
  <sheetFormatPr defaultRowHeight="15" x14ac:dyDescent="0.25"/>
  <cols>
    <col min="1" max="1" width="17.7109375" customWidth="1"/>
    <col min="2" max="2" width="41.7109375" customWidth="1"/>
    <col min="3" max="8" width="15.7109375" customWidth="1"/>
    <col min="9" max="9" width="9" customWidth="1"/>
  </cols>
  <sheetData>
    <row r="7" spans="1:9" s="12" customFormat="1" ht="67.5" x14ac:dyDescent="0.25">
      <c r="A7" s="55"/>
      <c r="B7" s="55"/>
      <c r="C7" s="59" t="s">
        <v>89</v>
      </c>
      <c r="D7" s="59" t="s">
        <v>90</v>
      </c>
      <c r="E7" s="59" t="s">
        <v>91</v>
      </c>
      <c r="F7" s="59" t="s">
        <v>92</v>
      </c>
      <c r="G7" s="59" t="s">
        <v>93</v>
      </c>
      <c r="H7" s="59" t="s">
        <v>65</v>
      </c>
      <c r="I7"/>
    </row>
    <row r="8" spans="1:9" x14ac:dyDescent="0.25">
      <c r="A8" s="55" t="s">
        <v>34</v>
      </c>
      <c r="B8" s="56" t="s">
        <v>82</v>
      </c>
      <c r="C8" s="58">
        <v>263392691.69862139</v>
      </c>
      <c r="D8" s="58">
        <v>122350621.82655782</v>
      </c>
      <c r="E8" s="57">
        <v>46.451790684668495</v>
      </c>
      <c r="F8" s="58">
        <v>141042069.87206352</v>
      </c>
      <c r="G8" s="61">
        <v>100</v>
      </c>
      <c r="H8" s="60">
        <v>94.450355756202271</v>
      </c>
    </row>
    <row r="9" spans="1:9" ht="26.25" x14ac:dyDescent="0.25">
      <c r="A9" s="55" t="s">
        <v>2</v>
      </c>
      <c r="B9" s="56" t="s">
        <v>1</v>
      </c>
      <c r="C9" s="58">
        <v>3448706</v>
      </c>
      <c r="D9" s="58">
        <v>516575.71800999995</v>
      </c>
      <c r="E9" s="57">
        <v>14.978827363364692</v>
      </c>
      <c r="F9" s="58">
        <v>2932130.28199</v>
      </c>
      <c r="G9" s="61">
        <v>2.1</v>
      </c>
      <c r="H9" s="60">
        <v>89.223857643619496</v>
      </c>
    </row>
    <row r="10" spans="1:9" x14ac:dyDescent="0.25">
      <c r="A10" s="55" t="s">
        <v>4</v>
      </c>
      <c r="B10" s="56" t="s">
        <v>3</v>
      </c>
      <c r="C10" s="58">
        <v>86525750.599999994</v>
      </c>
      <c r="D10" s="58">
        <v>44537972.709889993</v>
      </c>
      <c r="E10" s="57">
        <v>51.473662350280726</v>
      </c>
      <c r="F10" s="58">
        <v>41987777.890110001</v>
      </c>
      <c r="G10" s="61">
        <v>29.7</v>
      </c>
      <c r="H10" s="60">
        <v>69.71120694000264</v>
      </c>
    </row>
    <row r="11" spans="1:9" x14ac:dyDescent="0.25">
      <c r="A11" s="55" t="s">
        <v>6</v>
      </c>
      <c r="B11" s="56" t="s">
        <v>5</v>
      </c>
      <c r="C11" s="58">
        <v>871086.3</v>
      </c>
      <c r="D11" s="58">
        <v>513584.91834999993</v>
      </c>
      <c r="E11" s="57">
        <v>58.959131644017347</v>
      </c>
      <c r="F11" s="58">
        <v>357501.38165000011</v>
      </c>
      <c r="G11" s="61">
        <v>0.3</v>
      </c>
      <c r="H11" s="60">
        <v>130.44569612512197</v>
      </c>
    </row>
    <row r="12" spans="1:9" ht="26.25" x14ac:dyDescent="0.25">
      <c r="A12" s="55" t="s">
        <v>8</v>
      </c>
      <c r="B12" s="56" t="s">
        <v>7</v>
      </c>
      <c r="C12" s="58">
        <v>31376754.199999999</v>
      </c>
      <c r="D12" s="58">
        <v>12369727.04707</v>
      </c>
      <c r="E12" s="57">
        <v>39.423220669109241</v>
      </c>
      <c r="F12" s="58">
        <v>19007027.152929999</v>
      </c>
      <c r="G12" s="61">
        <v>13.5</v>
      </c>
      <c r="H12" s="60">
        <v>100.632120508852</v>
      </c>
    </row>
    <row r="13" spans="1:9" ht="39" x14ac:dyDescent="0.25">
      <c r="A13" s="55" t="s">
        <v>9</v>
      </c>
      <c r="B13" s="56" t="s">
        <v>35</v>
      </c>
      <c r="C13" s="58">
        <v>841676</v>
      </c>
      <c r="D13" s="58">
        <v>112975.70366458892</v>
      </c>
      <c r="E13" s="57">
        <v>13.422707035081066</v>
      </c>
      <c r="F13" s="58">
        <v>728700.29633541103</v>
      </c>
      <c r="G13" s="61">
        <v>0.5</v>
      </c>
      <c r="H13" s="60">
        <v>89.87745249820766</v>
      </c>
    </row>
    <row r="14" spans="1:9" x14ac:dyDescent="0.25">
      <c r="A14" s="55" t="s">
        <v>11</v>
      </c>
      <c r="B14" s="56" t="s">
        <v>10</v>
      </c>
      <c r="C14" s="58">
        <v>53192350.663841262</v>
      </c>
      <c r="D14" s="58">
        <v>26528059.804774128</v>
      </c>
      <c r="E14" s="57">
        <v>49.871944882494532</v>
      </c>
      <c r="F14" s="58">
        <v>26664290.859067135</v>
      </c>
      <c r="G14" s="61">
        <v>18.899999999999999</v>
      </c>
      <c r="H14" s="60">
        <v>168.0126345443025</v>
      </c>
    </row>
    <row r="15" spans="1:9" ht="26.25" x14ac:dyDescent="0.25">
      <c r="A15" s="55" t="s">
        <v>12</v>
      </c>
      <c r="B15" s="56" t="s">
        <v>36</v>
      </c>
      <c r="C15" s="58">
        <v>17519433.199999999</v>
      </c>
      <c r="D15" s="58">
        <v>9257210.8293999992</v>
      </c>
      <c r="E15" s="57">
        <v>52.839670802820258</v>
      </c>
      <c r="F15" s="58">
        <v>8262222.3706</v>
      </c>
      <c r="G15" s="61">
        <v>5.9</v>
      </c>
      <c r="H15" s="60">
        <v>96.259466850479043</v>
      </c>
    </row>
    <row r="16" spans="1:9" x14ac:dyDescent="0.25">
      <c r="A16" s="55" t="s">
        <v>14</v>
      </c>
      <c r="B16" s="56" t="s">
        <v>13</v>
      </c>
      <c r="C16" s="58">
        <v>8885402</v>
      </c>
      <c r="D16" s="58">
        <v>3707589.3311499995</v>
      </c>
      <c r="E16" s="57">
        <v>41.726748335640856</v>
      </c>
      <c r="F16" s="58">
        <v>5177812.6688500009</v>
      </c>
      <c r="G16" s="61">
        <v>3.7</v>
      </c>
      <c r="H16" s="60">
        <v>78.664276806144144</v>
      </c>
    </row>
    <row r="17" spans="1:8" ht="26.25" x14ac:dyDescent="0.25">
      <c r="A17" s="55" t="s">
        <v>16</v>
      </c>
      <c r="B17" s="56" t="s">
        <v>15</v>
      </c>
      <c r="C17" s="58">
        <v>3387765.7203488178</v>
      </c>
      <c r="D17" s="58">
        <v>2225191.45102</v>
      </c>
      <c r="E17" s="57">
        <v>65.683156236402482</v>
      </c>
      <c r="F17" s="58">
        <v>1162574.2693288177</v>
      </c>
      <c r="G17" s="61">
        <v>0.8</v>
      </c>
      <c r="H17" s="60">
        <v>167.13861099877147</v>
      </c>
    </row>
    <row r="18" spans="1:8" x14ac:dyDescent="0.25">
      <c r="A18" s="55" t="s">
        <v>17</v>
      </c>
      <c r="B18" s="56" t="s">
        <v>37</v>
      </c>
      <c r="C18" s="58">
        <v>1991593.3724001609</v>
      </c>
      <c r="D18" s="58">
        <v>1296425.3126520303</v>
      </c>
      <c r="E18" s="57">
        <v>65.094879839334297</v>
      </c>
      <c r="F18" s="58">
        <v>695168.05974813062</v>
      </c>
      <c r="G18" s="61">
        <v>0.5</v>
      </c>
      <c r="H18" s="60">
        <v>107.45106695301591</v>
      </c>
    </row>
    <row r="19" spans="1:8" x14ac:dyDescent="0.25">
      <c r="A19" s="55" t="s">
        <v>18</v>
      </c>
      <c r="B19" s="56" t="s">
        <v>38</v>
      </c>
      <c r="C19" s="58">
        <v>36866.5874383794</v>
      </c>
      <c r="D19" s="58">
        <v>12133</v>
      </c>
      <c r="E19" s="57">
        <v>32.910558972347751</v>
      </c>
      <c r="F19" s="58">
        <v>24733.5874383794</v>
      </c>
      <c r="G19" s="61">
        <v>0</v>
      </c>
      <c r="H19" s="60">
        <v>82.076295356076116</v>
      </c>
    </row>
    <row r="20" spans="1:8" ht="26.25" x14ac:dyDescent="0.25">
      <c r="A20" s="55" t="s">
        <v>19</v>
      </c>
      <c r="B20" s="56" t="s">
        <v>39</v>
      </c>
      <c r="C20" s="58">
        <v>2948779.1681061843</v>
      </c>
      <c r="D20" s="58">
        <v>965772.23326486698</v>
      </c>
      <c r="E20" s="57">
        <v>32.751595769211903</v>
      </c>
      <c r="F20" s="58">
        <v>1983006.9348413174</v>
      </c>
      <c r="G20" s="61">
        <v>1.4</v>
      </c>
      <c r="H20" s="60">
        <v>106.82458007126255</v>
      </c>
    </row>
    <row r="21" spans="1:8" ht="26.25" x14ac:dyDescent="0.25">
      <c r="A21" s="55" t="s">
        <v>21</v>
      </c>
      <c r="B21" s="56" t="s">
        <v>20</v>
      </c>
      <c r="C21" s="58">
        <v>2201231.6000805013</v>
      </c>
      <c r="D21" s="58">
        <v>774566.60808964691</v>
      </c>
      <c r="E21" s="57">
        <v>35.187874281893841</v>
      </c>
      <c r="F21" s="58">
        <v>1426664.9919908545</v>
      </c>
      <c r="G21" s="61">
        <v>1</v>
      </c>
      <c r="H21" s="60">
        <v>111.00398510373918</v>
      </c>
    </row>
    <row r="22" spans="1:8" ht="26.25" x14ac:dyDescent="0.25">
      <c r="A22" s="55" t="s">
        <v>23</v>
      </c>
      <c r="B22" s="56" t="s">
        <v>22</v>
      </c>
      <c r="C22" s="58">
        <v>921470.42334299581</v>
      </c>
      <c r="D22" s="58">
        <v>342073.09031963418</v>
      </c>
      <c r="E22" s="57">
        <v>37.122525222093373</v>
      </c>
      <c r="F22" s="58">
        <v>579397.33302336163</v>
      </c>
      <c r="G22" s="61">
        <v>0.4</v>
      </c>
      <c r="H22" s="60">
        <v>93.90436547350977</v>
      </c>
    </row>
    <row r="23" spans="1:8" ht="39" x14ac:dyDescent="0.25">
      <c r="A23" s="55" t="s">
        <v>25</v>
      </c>
      <c r="B23" s="56" t="s">
        <v>24</v>
      </c>
      <c r="C23" s="58">
        <v>29556674</v>
      </c>
      <c r="D23" s="58">
        <v>12440606.308800001</v>
      </c>
      <c r="E23" s="57">
        <v>42.090684184560146</v>
      </c>
      <c r="F23" s="58">
        <v>17116067.691199999</v>
      </c>
      <c r="G23" s="61">
        <v>12.1</v>
      </c>
      <c r="H23" s="60">
        <v>99.176889270001638</v>
      </c>
    </row>
    <row r="24" spans="1:8" x14ac:dyDescent="0.25">
      <c r="A24" s="55" t="s">
        <v>27</v>
      </c>
      <c r="B24" s="56" t="s">
        <v>26</v>
      </c>
      <c r="C24" s="58">
        <v>9040051.5156479999</v>
      </c>
      <c r="D24" s="58">
        <v>3164543.6463155802</v>
      </c>
      <c r="E24" s="57">
        <v>35.005814301366208</v>
      </c>
      <c r="F24" s="58">
        <v>5875507.8693324197</v>
      </c>
      <c r="G24" s="61">
        <v>4.2</v>
      </c>
      <c r="H24" s="60">
        <v>99.335522686652482</v>
      </c>
    </row>
    <row r="25" spans="1:8" ht="26.25" x14ac:dyDescent="0.25">
      <c r="A25" s="55" t="s">
        <v>29</v>
      </c>
      <c r="B25" s="56" t="s">
        <v>28</v>
      </c>
      <c r="C25" s="58">
        <v>6335296.9547929065</v>
      </c>
      <c r="D25" s="58">
        <v>1659966.2143035734</v>
      </c>
      <c r="E25" s="57">
        <v>26.201869085990392</v>
      </c>
      <c r="F25" s="58">
        <v>4675330.7404893329</v>
      </c>
      <c r="G25" s="61">
        <v>3.3</v>
      </c>
      <c r="H25" s="60">
        <v>98.643056990986381</v>
      </c>
    </row>
    <row r="26" spans="1:8" ht="26.25" x14ac:dyDescent="0.25">
      <c r="A26" s="55" t="s">
        <v>30</v>
      </c>
      <c r="B26" s="56" t="s">
        <v>83</v>
      </c>
      <c r="C26" s="58">
        <v>2627837.1310000001</v>
      </c>
      <c r="D26" s="58">
        <v>1027121.289812803</v>
      </c>
      <c r="E26" s="57">
        <v>39.08618527746966</v>
      </c>
      <c r="F26" s="58">
        <v>1600715.841187197</v>
      </c>
      <c r="G26" s="61">
        <v>1.1000000000000001</v>
      </c>
      <c r="H26" s="60">
        <v>105.04706691437151</v>
      </c>
    </row>
    <row r="27" spans="1:8" x14ac:dyDescent="0.25">
      <c r="A27" s="55" t="s">
        <v>41</v>
      </c>
      <c r="B27" s="56" t="s">
        <v>40</v>
      </c>
      <c r="C27" s="58">
        <v>1683966.2616221644</v>
      </c>
      <c r="D27" s="58">
        <v>898526.60967100214</v>
      </c>
      <c r="E27" s="57">
        <v>53.35775603992515</v>
      </c>
      <c r="F27" s="58">
        <v>785439.65195116226</v>
      </c>
      <c r="G27" s="61">
        <v>0.6</v>
      </c>
      <c r="H27" s="60">
        <v>138.89069395913242</v>
      </c>
    </row>
    <row r="28" spans="1:8" x14ac:dyDescent="0.25">
      <c r="G28" s="62"/>
      <c r="H28" s="40"/>
    </row>
    <row r="29" spans="1:8" ht="15.75" x14ac:dyDescent="0.25">
      <c r="G29" s="36"/>
      <c r="H29" s="37"/>
    </row>
    <row r="30" spans="1:8" ht="15.75" x14ac:dyDescent="0.25">
      <c r="G30" s="39"/>
      <c r="H30" s="37"/>
    </row>
    <row r="31" spans="1:8" x14ac:dyDescent="0.25">
      <c r="G31" s="38"/>
    </row>
    <row r="59" spans="1:9" ht="36" customHeight="1" x14ac:dyDescent="0.25">
      <c r="A59" s="63" t="s">
        <v>69</v>
      </c>
      <c r="B59" s="63"/>
      <c r="C59" s="63"/>
      <c r="D59" s="63"/>
      <c r="E59" s="63"/>
      <c r="F59" s="63"/>
      <c r="G59" s="63"/>
      <c r="H59" s="63"/>
      <c r="I59" s="63"/>
    </row>
  </sheetData>
  <sheetProtection algorithmName="SHA-512" hashValue="zhGHFnn/zfzlwPy6P4kEqrmFOWGV8bHPT3J2IzecVg979i4/9NkzsnzC3fhQZvypPCqtXGSY3zrlVmn5jRrfRg==" saltValue="UNjIb3+l7BIthFRB8VM6Bg==" spinCount="100000" sheet="1" selectLockedCells="1" sort="0" autoFilter="0" pivotTables="0" selectUnlockedCells="1"/>
  <mergeCells count="1">
    <mergeCell ref="A59:I59"/>
  </mergeCells>
  <conditionalFormatting sqref="G30">
    <cfRule type="top10" dxfId="126" priority="13" rank="5"/>
  </conditionalFormatting>
  <conditionalFormatting sqref="G30">
    <cfRule type="top10" dxfId="125" priority="12" bottom="1" rank="5"/>
  </conditionalFormatting>
  <conditionalFormatting pivot="1">
    <cfRule type="top10" dxfId="124" priority="3" rank="6"/>
  </conditionalFormatting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5"/>
  <sheetViews>
    <sheetView workbookViewId="0">
      <selection activeCell="A53" sqref="A53"/>
    </sheetView>
  </sheetViews>
  <sheetFormatPr defaultRowHeight="15" x14ac:dyDescent="0.25"/>
  <cols>
    <col min="1" max="1" width="90.42578125" customWidth="1"/>
    <col min="2" max="2" width="74.7109375" customWidth="1"/>
    <col min="3" max="3" width="31.5703125" bestFit="1" customWidth="1"/>
    <col min="4" max="4" width="77.140625" customWidth="1"/>
    <col min="5" max="5" width="28.28515625" customWidth="1"/>
    <col min="6" max="6" width="56.140625" customWidth="1"/>
    <col min="7" max="7" width="11.85546875" customWidth="1"/>
    <col min="8" max="8" width="11.85546875" bestFit="1" customWidth="1"/>
  </cols>
  <sheetData>
    <row r="3" spans="1:7" x14ac:dyDescent="0.25">
      <c r="B3" s="3" t="s">
        <v>64</v>
      </c>
    </row>
    <row r="4" spans="1:7" x14ac:dyDescent="0.25">
      <c r="A4" s="3" t="s">
        <v>61</v>
      </c>
      <c r="B4" t="s">
        <v>3</v>
      </c>
      <c r="C4" t="s">
        <v>5</v>
      </c>
      <c r="D4" t="s">
        <v>36</v>
      </c>
      <c r="E4" t="s">
        <v>13</v>
      </c>
      <c r="F4" t="s">
        <v>39</v>
      </c>
      <c r="G4" t="s">
        <v>62</v>
      </c>
    </row>
    <row r="5" spans="1:7" x14ac:dyDescent="0.25">
      <c r="A5" s="5" t="s">
        <v>45</v>
      </c>
      <c r="B5" s="13"/>
      <c r="C5" s="13"/>
      <c r="D5" s="13"/>
      <c r="E5" s="13"/>
      <c r="F5" s="13"/>
      <c r="G5" s="13"/>
    </row>
    <row r="6" spans="1:7" x14ac:dyDescent="0.25">
      <c r="A6" s="5" t="s">
        <v>46</v>
      </c>
      <c r="B6" s="13"/>
      <c r="C6" s="13"/>
      <c r="D6" s="13"/>
      <c r="E6" s="13"/>
      <c r="F6" s="13"/>
      <c r="G6" s="13"/>
    </row>
    <row r="7" spans="1:7" x14ac:dyDescent="0.25">
      <c r="A7" s="5" t="s">
        <v>47</v>
      </c>
      <c r="B7" s="13"/>
      <c r="C7" s="13"/>
      <c r="D7" s="13"/>
      <c r="E7" s="13"/>
      <c r="F7" s="13"/>
      <c r="G7" s="13"/>
    </row>
    <row r="8" spans="1:7" x14ac:dyDescent="0.25">
      <c r="A8" s="5" t="s">
        <v>48</v>
      </c>
      <c r="B8" s="13"/>
      <c r="C8" s="13"/>
      <c r="D8" s="13"/>
      <c r="E8" s="13"/>
      <c r="F8" s="13"/>
      <c r="G8" s="13"/>
    </row>
    <row r="9" spans="1:7" x14ac:dyDescent="0.25">
      <c r="A9" s="5" t="s">
        <v>86</v>
      </c>
      <c r="B9" s="13"/>
      <c r="C9" s="13"/>
      <c r="D9" s="13"/>
      <c r="E9" s="13"/>
      <c r="F9" s="13"/>
      <c r="G9" s="13"/>
    </row>
    <row r="10" spans="1:7" x14ac:dyDescent="0.25">
      <c r="A10" s="5" t="s">
        <v>96</v>
      </c>
      <c r="B10" s="13"/>
      <c r="C10" s="13"/>
      <c r="D10" s="13"/>
      <c r="E10" s="13"/>
      <c r="F10" s="13"/>
      <c r="G10" s="13"/>
    </row>
    <row r="11" spans="1:7" x14ac:dyDescent="0.25">
      <c r="A11" s="5" t="s">
        <v>62</v>
      </c>
    </row>
    <row r="36" spans="1:2" x14ac:dyDescent="0.25">
      <c r="A36" s="3" t="s">
        <v>32</v>
      </c>
      <c r="B36" t="s">
        <v>87</v>
      </c>
    </row>
    <row r="38" spans="1:2" x14ac:dyDescent="0.25">
      <c r="A38" s="3" t="s">
        <v>61</v>
      </c>
      <c r="B38" t="s">
        <v>68</v>
      </c>
    </row>
    <row r="39" spans="1:2" x14ac:dyDescent="0.25">
      <c r="A39" s="5" t="s">
        <v>3</v>
      </c>
      <c r="B39" s="13">
        <v>29.7</v>
      </c>
    </row>
    <row r="40" spans="1:2" x14ac:dyDescent="0.25">
      <c r="A40" s="5" t="s">
        <v>7</v>
      </c>
      <c r="B40" s="13">
        <v>13.5</v>
      </c>
    </row>
    <row r="41" spans="1:2" x14ac:dyDescent="0.25">
      <c r="A41" s="5" t="s">
        <v>10</v>
      </c>
      <c r="B41" s="13">
        <v>18.899999999999999</v>
      </c>
    </row>
    <row r="42" spans="1:2" x14ac:dyDescent="0.25">
      <c r="A42" s="5" t="s">
        <v>36</v>
      </c>
      <c r="B42" s="13">
        <v>5.9</v>
      </c>
    </row>
    <row r="43" spans="1:2" x14ac:dyDescent="0.25">
      <c r="A43" s="5" t="s">
        <v>24</v>
      </c>
      <c r="B43" s="13">
        <v>12.1</v>
      </c>
    </row>
    <row r="44" spans="1:2" x14ac:dyDescent="0.25">
      <c r="A44" s="5" t="s">
        <v>95</v>
      </c>
      <c r="B44" s="13">
        <v>19.899999999999999</v>
      </c>
    </row>
    <row r="45" spans="1:2" x14ac:dyDescent="0.25">
      <c r="A45" s="5" t="s">
        <v>62</v>
      </c>
      <c r="B45" s="4">
        <v>100</v>
      </c>
    </row>
  </sheetData>
  <pageMargins left="0.7" right="0.7" top="0.75" bottom="0.75" header="0.3" footer="0.3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9"/>
  <sheetViews>
    <sheetView workbookViewId="0">
      <selection activeCell="B59" sqref="B59"/>
    </sheetView>
  </sheetViews>
  <sheetFormatPr defaultRowHeight="15" x14ac:dyDescent="0.25"/>
  <cols>
    <col min="1" max="1" width="29.85546875" customWidth="1"/>
    <col min="2" max="2" width="64.28515625" customWidth="1"/>
    <col min="3" max="5" width="90.5703125" customWidth="1"/>
    <col min="6" max="6" width="12" customWidth="1"/>
    <col min="7" max="13" width="92.42578125" bestFit="1" customWidth="1"/>
    <col min="14" max="14" width="12" bestFit="1" customWidth="1"/>
  </cols>
  <sheetData>
    <row r="3" spans="1:2" x14ac:dyDescent="0.25">
      <c r="A3" s="3" t="s">
        <v>61</v>
      </c>
      <c r="B3" t="s">
        <v>63</v>
      </c>
    </row>
    <row r="4" spans="1:2" x14ac:dyDescent="0.25">
      <c r="A4" s="5" t="s">
        <v>49</v>
      </c>
      <c r="B4" s="1">
        <v>457864.5</v>
      </c>
    </row>
    <row r="5" spans="1:2" x14ac:dyDescent="0.25">
      <c r="A5" s="5" t="s">
        <v>51</v>
      </c>
      <c r="B5" s="1">
        <v>549172</v>
      </c>
    </row>
    <row r="6" spans="1:2" x14ac:dyDescent="0.25">
      <c r="A6" s="5" t="s">
        <v>58</v>
      </c>
      <c r="B6" s="1">
        <v>543204.80000000005</v>
      </c>
    </row>
    <row r="7" spans="1:2" x14ac:dyDescent="0.25">
      <c r="A7" s="5" t="s">
        <v>55</v>
      </c>
      <c r="B7" s="1">
        <v>794644.1</v>
      </c>
    </row>
    <row r="8" spans="1:2" x14ac:dyDescent="0.25">
      <c r="A8" s="5" t="s">
        <v>53</v>
      </c>
      <c r="B8" s="1">
        <v>840706.9</v>
      </c>
    </row>
    <row r="9" spans="1:2" x14ac:dyDescent="0.25">
      <c r="A9" s="5" t="s">
        <v>54</v>
      </c>
      <c r="B9" s="1">
        <v>828825.8</v>
      </c>
    </row>
    <row r="10" spans="1:2" x14ac:dyDescent="0.25">
      <c r="A10" s="5" t="s">
        <v>67</v>
      </c>
      <c r="B10" s="1">
        <v>1090778.1000000001</v>
      </c>
    </row>
    <row r="11" spans="1:2" x14ac:dyDescent="0.25">
      <c r="A11" s="5" t="s">
        <v>52</v>
      </c>
      <c r="B11" s="1">
        <v>1228904.5</v>
      </c>
    </row>
    <row r="12" spans="1:2" x14ac:dyDescent="0.25">
      <c r="A12" s="5" t="s">
        <v>50</v>
      </c>
      <c r="B12" s="1">
        <v>2029719.8</v>
      </c>
    </row>
    <row r="13" spans="1:2" x14ac:dyDescent="0.25">
      <c r="A13" s="5" t="s">
        <v>56</v>
      </c>
      <c r="B13" s="1">
        <v>2338219.1</v>
      </c>
    </row>
    <row r="14" spans="1:2" x14ac:dyDescent="0.25">
      <c r="A14" s="5" t="s">
        <v>57</v>
      </c>
      <c r="B14" s="1">
        <v>3303417</v>
      </c>
    </row>
    <row r="15" spans="1:2" x14ac:dyDescent="0.25">
      <c r="A15" s="5" t="s">
        <v>59</v>
      </c>
      <c r="B15" s="1">
        <v>2946171.5</v>
      </c>
    </row>
    <row r="16" spans="1:2" x14ac:dyDescent="0.25">
      <c r="A16" s="5" t="s">
        <v>62</v>
      </c>
      <c r="B16" s="4">
        <v>16951628.100000001</v>
      </c>
    </row>
    <row r="48" spans="1:2" x14ac:dyDescent="0.25">
      <c r="A48" s="3" t="s">
        <v>61</v>
      </c>
      <c r="B48" t="s">
        <v>88</v>
      </c>
    </row>
    <row r="49" spans="1:2" x14ac:dyDescent="0.25">
      <c r="A49" s="5" t="s">
        <v>55</v>
      </c>
      <c r="B49" s="4">
        <v>603837326.19176447</v>
      </c>
    </row>
    <row r="50" spans="1:2" x14ac:dyDescent="0.25">
      <c r="A50" s="5" t="s">
        <v>58</v>
      </c>
      <c r="B50" s="4">
        <v>80676231.827266783</v>
      </c>
    </row>
    <row r="51" spans="1:2" x14ac:dyDescent="0.25">
      <c r="A51" s="5" t="s">
        <v>51</v>
      </c>
      <c r="B51" s="4">
        <v>547235633.57220161</v>
      </c>
    </row>
    <row r="52" spans="1:2" x14ac:dyDescent="0.25">
      <c r="A52" s="5" t="s">
        <v>52</v>
      </c>
      <c r="B52" s="4">
        <v>357183538.31141108</v>
      </c>
    </row>
    <row r="53" spans="1:2" x14ac:dyDescent="0.25">
      <c r="A53" s="5" t="s">
        <v>56</v>
      </c>
      <c r="B53" s="4">
        <v>315919119.16609681</v>
      </c>
    </row>
    <row r="54" spans="1:2" x14ac:dyDescent="0.25">
      <c r="A54" s="5" t="s">
        <v>53</v>
      </c>
      <c r="B54" s="4">
        <v>1539350317.1378698</v>
      </c>
    </row>
    <row r="55" spans="1:2" x14ac:dyDescent="0.25">
      <c r="A55" s="5" t="s">
        <v>49</v>
      </c>
      <c r="B55" s="4">
        <v>447008536.58761746</v>
      </c>
    </row>
    <row r="56" spans="1:2" x14ac:dyDescent="0.25">
      <c r="A56" s="5" t="s">
        <v>50</v>
      </c>
      <c r="B56" s="4">
        <v>2025049385.7734399</v>
      </c>
    </row>
    <row r="57" spans="1:2" x14ac:dyDescent="0.25">
      <c r="A57" s="5" t="s">
        <v>57</v>
      </c>
      <c r="B57" s="4">
        <v>1530380610.8745062</v>
      </c>
    </row>
    <row r="58" spans="1:2" x14ac:dyDescent="0.25">
      <c r="A58" s="5" t="s">
        <v>54</v>
      </c>
      <c r="B58" s="4">
        <v>1067881505.7928822</v>
      </c>
    </row>
    <row r="59" spans="1:2" x14ac:dyDescent="0.25">
      <c r="A59" s="5" t="s">
        <v>59</v>
      </c>
      <c r="B59" s="4">
        <v>141042069.87206352</v>
      </c>
    </row>
    <row r="60" spans="1:2" x14ac:dyDescent="0.25">
      <c r="A60" s="5" t="s">
        <v>62</v>
      </c>
      <c r="B60" s="4">
        <v>8655564275.1071186</v>
      </c>
    </row>
    <row r="65" spans="1:2" x14ac:dyDescent="0.25">
      <c r="A65" s="3" t="s">
        <v>32</v>
      </c>
      <c r="B65" t="s">
        <v>87</v>
      </c>
    </row>
    <row r="67" spans="1:2" x14ac:dyDescent="0.25">
      <c r="B67" s="3" t="s">
        <v>31</v>
      </c>
    </row>
    <row r="68" spans="1:2" x14ac:dyDescent="0.25">
      <c r="A68" s="3" t="s">
        <v>33</v>
      </c>
      <c r="B68" t="s">
        <v>62</v>
      </c>
    </row>
    <row r="69" spans="1:2" x14ac:dyDescent="0.25">
      <c r="A69" t="s">
        <v>62</v>
      </c>
    </row>
  </sheetData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selection activeCell="B1" sqref="B1"/>
    </sheetView>
  </sheetViews>
  <sheetFormatPr defaultRowHeight="15" x14ac:dyDescent="0.25"/>
  <cols>
    <col min="1" max="1" width="9.140625" style="17"/>
    <col min="2" max="2" width="36.28515625" style="17" customWidth="1"/>
    <col min="3" max="3" width="18" style="17" customWidth="1"/>
    <col min="4" max="4" width="19.28515625" style="17" customWidth="1"/>
    <col min="5" max="5" width="13.7109375" style="17" customWidth="1"/>
    <col min="6" max="6" width="18.85546875" style="17" customWidth="1"/>
    <col min="7" max="7" width="7.7109375" style="17" customWidth="1"/>
    <col min="8" max="8" width="14.5703125" style="17" customWidth="1"/>
    <col min="9" max="9" width="13.7109375" style="17" customWidth="1"/>
    <col min="10" max="10" width="11.7109375" style="17" customWidth="1"/>
    <col min="11" max="11" width="14.5703125" customWidth="1"/>
    <col min="12" max="12" width="14.42578125" customWidth="1"/>
  </cols>
  <sheetData>
    <row r="1" spans="1:14" s="2" customFormat="1" ht="105" x14ac:dyDescent="0.25">
      <c r="A1" s="18" t="s">
        <v>33</v>
      </c>
      <c r="B1" s="14" t="s">
        <v>31</v>
      </c>
      <c r="C1" s="14" t="s">
        <v>32</v>
      </c>
      <c r="D1" s="14" t="s">
        <v>0</v>
      </c>
      <c r="E1" s="14" t="s">
        <v>42</v>
      </c>
      <c r="F1" s="14" t="s">
        <v>43</v>
      </c>
      <c r="G1" s="14" t="s">
        <v>44</v>
      </c>
      <c r="H1" s="14" t="s">
        <v>70</v>
      </c>
      <c r="I1" s="14" t="s">
        <v>71</v>
      </c>
      <c r="J1" s="14" t="s">
        <v>72</v>
      </c>
      <c r="K1" s="9" t="s">
        <v>73</v>
      </c>
      <c r="L1" s="10" t="s">
        <v>60</v>
      </c>
    </row>
    <row r="2" spans="1:14" x14ac:dyDescent="0.25">
      <c r="A2" s="19" t="s">
        <v>45</v>
      </c>
      <c r="B2" s="21" t="s">
        <v>82</v>
      </c>
      <c r="C2" s="21" t="s">
        <v>34</v>
      </c>
      <c r="D2" s="43">
        <v>142045512.96249697</v>
      </c>
      <c r="E2" s="43">
        <v>99.99999997359788</v>
      </c>
      <c r="F2" s="43">
        <v>69171677.066572294</v>
      </c>
      <c r="G2" s="43">
        <v>100.00000009624213</v>
      </c>
      <c r="H2" s="43">
        <v>48.696840628000047</v>
      </c>
      <c r="I2" s="43">
        <v>72873835.895924672</v>
      </c>
      <c r="J2" s="43">
        <v>100</v>
      </c>
      <c r="K2" s="44">
        <v>100.07922015470328</v>
      </c>
      <c r="L2" s="8"/>
      <c r="N2" s="13"/>
    </row>
    <row r="3" spans="1:14" x14ac:dyDescent="0.25">
      <c r="A3" s="19" t="s">
        <v>45</v>
      </c>
      <c r="B3" s="21" t="s">
        <v>1</v>
      </c>
      <c r="C3" s="21" t="s">
        <v>2</v>
      </c>
      <c r="D3" s="43">
        <v>2520087.6544464771</v>
      </c>
      <c r="E3" s="43">
        <v>1.7741409786358242</v>
      </c>
      <c r="F3" s="43">
        <v>475797.51039908273</v>
      </c>
      <c r="G3" s="43">
        <v>0.68785018816167021</v>
      </c>
      <c r="H3" s="43">
        <v>18.88019686773907</v>
      </c>
      <c r="I3" s="43">
        <v>2044290.1440473944</v>
      </c>
      <c r="J3" s="43">
        <v>2.8</v>
      </c>
      <c r="K3" s="44">
        <v>270.03798738352111</v>
      </c>
      <c r="L3" s="8"/>
      <c r="N3" s="13"/>
    </row>
    <row r="4" spans="1:14" x14ac:dyDescent="0.25">
      <c r="A4" s="19" t="s">
        <v>45</v>
      </c>
      <c r="B4" s="21" t="s">
        <v>3</v>
      </c>
      <c r="C4" s="21" t="s">
        <v>4</v>
      </c>
      <c r="D4" s="43">
        <v>66031382.050000004</v>
      </c>
      <c r="E4" s="43">
        <v>46.486073833250899</v>
      </c>
      <c r="F4" s="43">
        <v>36215068.616499998</v>
      </c>
      <c r="G4" s="43">
        <v>52.355342803818381</v>
      </c>
      <c r="H4" s="43">
        <v>54.845237964393014</v>
      </c>
      <c r="I4" s="43">
        <v>29816313.433500007</v>
      </c>
      <c r="J4" s="43">
        <v>40.799999999999997</v>
      </c>
      <c r="K4" s="44">
        <v>86.924629052829602</v>
      </c>
      <c r="L4" s="8"/>
      <c r="N4" s="13"/>
    </row>
    <row r="5" spans="1:14" x14ac:dyDescent="0.25">
      <c r="A5" s="19" t="s">
        <v>45</v>
      </c>
      <c r="B5" s="21" t="s">
        <v>5</v>
      </c>
      <c r="C5" s="21" t="s">
        <v>6</v>
      </c>
      <c r="D5" s="43">
        <v>637164.36</v>
      </c>
      <c r="E5" s="43">
        <v>0.44856352484713824</v>
      </c>
      <c r="F5" s="43">
        <v>318467.19209999999</v>
      </c>
      <c r="G5" s="43">
        <v>0.46040114380919228</v>
      </c>
      <c r="H5" s="43">
        <v>49.981953180808794</v>
      </c>
      <c r="I5" s="43">
        <v>318697.1679</v>
      </c>
      <c r="J5" s="43">
        <v>0.4</v>
      </c>
      <c r="K5" s="44">
        <v>102.78638203817896</v>
      </c>
      <c r="L5" s="8"/>
      <c r="N5" s="13"/>
    </row>
    <row r="6" spans="1:14" x14ac:dyDescent="0.25">
      <c r="A6" s="19" t="s">
        <v>45</v>
      </c>
      <c r="B6" s="21" t="s">
        <v>7</v>
      </c>
      <c r="C6" s="21" t="s">
        <v>8</v>
      </c>
      <c r="D6" s="43">
        <v>12962393.300000001</v>
      </c>
      <c r="E6" s="43">
        <v>9.1255211278655466</v>
      </c>
      <c r="F6" s="43">
        <v>5919199.7461999999</v>
      </c>
      <c r="G6" s="43">
        <v>8.5572592756425436</v>
      </c>
      <c r="H6" s="43">
        <v>45.664404783952975</v>
      </c>
      <c r="I6" s="43">
        <v>7043193.5538000008</v>
      </c>
      <c r="J6" s="43">
        <v>9.6999999999999993</v>
      </c>
      <c r="K6" s="44">
        <v>123.76118233568189</v>
      </c>
      <c r="L6" s="8"/>
      <c r="N6" s="13"/>
    </row>
    <row r="7" spans="1:14" x14ac:dyDescent="0.25">
      <c r="A7" s="19" t="s">
        <v>45</v>
      </c>
      <c r="B7" s="21" t="s">
        <v>35</v>
      </c>
      <c r="C7" s="21" t="s">
        <v>9</v>
      </c>
      <c r="D7" s="43">
        <v>642552.4</v>
      </c>
      <c r="E7" s="43">
        <v>0.45235670344616941</v>
      </c>
      <c r="F7" s="43">
        <v>16410.400000000001</v>
      </c>
      <c r="G7" s="43">
        <v>2.3724160974151316E-2</v>
      </c>
      <c r="H7" s="43">
        <v>2.5539395697533775</v>
      </c>
      <c r="I7" s="43">
        <v>626142</v>
      </c>
      <c r="J7" s="43">
        <v>0.9</v>
      </c>
      <c r="K7" s="44">
        <v>95.970211971019438</v>
      </c>
      <c r="L7" s="8"/>
      <c r="N7" s="13"/>
    </row>
    <row r="8" spans="1:14" x14ac:dyDescent="0.25">
      <c r="A8" s="19" t="s">
        <v>45</v>
      </c>
      <c r="B8" s="21" t="s">
        <v>10</v>
      </c>
      <c r="C8" s="21" t="s">
        <v>11</v>
      </c>
      <c r="D8" s="43">
        <v>8674755.7938821316</v>
      </c>
      <c r="E8" s="43">
        <v>6.1070255657298604</v>
      </c>
      <c r="F8" s="43">
        <v>5017479.4152000006</v>
      </c>
      <c r="G8" s="43">
        <v>7.253661661549712</v>
      </c>
      <c r="H8" s="43">
        <v>57.840007654608286</v>
      </c>
      <c r="I8" s="43">
        <v>3657276.3786821309</v>
      </c>
      <c r="J8" s="43">
        <v>5</v>
      </c>
      <c r="K8" s="44">
        <v>82.214280728930802</v>
      </c>
      <c r="L8" s="8"/>
      <c r="N8" s="13"/>
    </row>
    <row r="9" spans="1:14" x14ac:dyDescent="0.25">
      <c r="A9" s="19" t="s">
        <v>45</v>
      </c>
      <c r="B9" s="21" t="s">
        <v>36</v>
      </c>
      <c r="C9" s="21" t="s">
        <v>12</v>
      </c>
      <c r="D9" s="43">
        <v>11182420</v>
      </c>
      <c r="E9" s="43">
        <v>7.8724204403415401</v>
      </c>
      <c r="F9" s="43">
        <v>6840295.7364103775</v>
      </c>
      <c r="G9" s="43">
        <v>9.8888678619290626</v>
      </c>
      <c r="H9" s="43">
        <v>61.170084260923637</v>
      </c>
      <c r="I9" s="43">
        <v>4342124.2635896225</v>
      </c>
      <c r="J9" s="43">
        <v>6</v>
      </c>
      <c r="K9" s="44">
        <v>120.56986322111503</v>
      </c>
      <c r="L9" s="8"/>
      <c r="N9" s="13"/>
    </row>
    <row r="10" spans="1:14" x14ac:dyDescent="0.25">
      <c r="A10" s="19" t="s">
        <v>45</v>
      </c>
      <c r="B10" s="21" t="s">
        <v>13</v>
      </c>
      <c r="C10" s="21" t="s">
        <v>14</v>
      </c>
      <c r="D10" s="43">
        <v>5982708</v>
      </c>
      <c r="E10" s="43">
        <v>4.2118246987498997</v>
      </c>
      <c r="F10" s="43">
        <v>2511201.0896999999</v>
      </c>
      <c r="G10" s="43">
        <v>3.6303891977347895</v>
      </c>
      <c r="H10" s="43">
        <v>41.974321489532834</v>
      </c>
      <c r="I10" s="43">
        <v>3471506.9103000001</v>
      </c>
      <c r="J10" s="43">
        <v>4.8</v>
      </c>
      <c r="K10" s="44">
        <v>138.88247041149211</v>
      </c>
      <c r="L10" s="8"/>
      <c r="N10" s="13"/>
    </row>
    <row r="11" spans="1:14" x14ac:dyDescent="0.25">
      <c r="A11" s="19" t="s">
        <v>45</v>
      </c>
      <c r="B11" s="21" t="s">
        <v>15</v>
      </c>
      <c r="C11" s="21" t="s">
        <v>16</v>
      </c>
      <c r="D11" s="43">
        <v>704366.6</v>
      </c>
      <c r="E11" s="43">
        <v>0.49587388233797991</v>
      </c>
      <c r="F11" s="43">
        <v>501651.72584000003</v>
      </c>
      <c r="G11" s="43">
        <v>0.72522706922372293</v>
      </c>
      <c r="H11" s="43">
        <v>71.220260279235276</v>
      </c>
      <c r="I11" s="43">
        <v>202714.87415999995</v>
      </c>
      <c r="J11" s="43">
        <v>0.3</v>
      </c>
      <c r="K11" s="44">
        <v>144.39980254799804</v>
      </c>
      <c r="L11" s="8"/>
      <c r="N11" s="13"/>
    </row>
    <row r="12" spans="1:14" x14ac:dyDescent="0.25">
      <c r="A12" s="19" t="s">
        <v>45</v>
      </c>
      <c r="B12" s="21" t="s">
        <v>37</v>
      </c>
      <c r="C12" s="21" t="s">
        <v>17</v>
      </c>
      <c r="D12" s="43">
        <v>1269537.8699381782</v>
      </c>
      <c r="E12" s="43">
        <v>0.89375429263871087</v>
      </c>
      <c r="F12" s="43">
        <v>878127.03499381803</v>
      </c>
      <c r="G12" s="43">
        <v>1.2694892954435932</v>
      </c>
      <c r="H12" s="43">
        <v>69.169030383991583</v>
      </c>
      <c r="I12" s="43">
        <v>391410.83494436019</v>
      </c>
      <c r="J12" s="43">
        <v>0.5</v>
      </c>
      <c r="K12" s="44">
        <v>64.244738248602403</v>
      </c>
      <c r="L12" s="8"/>
      <c r="N12" s="13"/>
    </row>
    <row r="13" spans="1:14" x14ac:dyDescent="0.25">
      <c r="A13" s="19" t="s">
        <v>45</v>
      </c>
      <c r="B13" s="21" t="s">
        <v>38</v>
      </c>
      <c r="C13" s="21" t="s">
        <v>18</v>
      </c>
      <c r="D13" s="43">
        <v>104256.98711979001</v>
      </c>
      <c r="E13" s="43">
        <v>7.3396888728044521E-2</v>
      </c>
      <c r="F13" s="43">
        <v>47048</v>
      </c>
      <c r="G13" s="43">
        <v>6.8016277818448725E-2</v>
      </c>
      <c r="H13" s="43">
        <v>45.126951487618207</v>
      </c>
      <c r="I13" s="43">
        <v>57208.987119790007</v>
      </c>
      <c r="J13" s="43">
        <v>0.1</v>
      </c>
      <c r="K13" s="44">
        <v>391.7059026946506</v>
      </c>
      <c r="L13" s="8"/>
      <c r="N13" s="13"/>
    </row>
    <row r="14" spans="1:14" x14ac:dyDescent="0.25">
      <c r="A14" s="19" t="s">
        <v>45</v>
      </c>
      <c r="B14" s="21" t="s">
        <v>39</v>
      </c>
      <c r="C14" s="21" t="s">
        <v>19</v>
      </c>
      <c r="D14" s="43">
        <v>1493997.3380000002</v>
      </c>
      <c r="E14" s="43">
        <v>1.0517736931260899</v>
      </c>
      <c r="F14" s="43">
        <v>637838.52639448002</v>
      </c>
      <c r="G14" s="43">
        <v>0.92210938646822183</v>
      </c>
      <c r="H14" s="43">
        <v>42.693417864341598</v>
      </c>
      <c r="I14" s="43">
        <v>856158.8116055202</v>
      </c>
      <c r="J14" s="43">
        <v>1.2</v>
      </c>
      <c r="K14" s="44">
        <v>140.43869211782518</v>
      </c>
      <c r="L14" s="8"/>
      <c r="N14" s="13"/>
    </row>
    <row r="15" spans="1:14" x14ac:dyDescent="0.25">
      <c r="A15" s="19" t="s">
        <v>45</v>
      </c>
      <c r="B15" s="21" t="s">
        <v>20</v>
      </c>
      <c r="C15" s="21" t="s">
        <v>21</v>
      </c>
      <c r="D15" s="43">
        <v>371445.6</v>
      </c>
      <c r="E15" s="43">
        <v>0.26149759478850981</v>
      </c>
      <c r="F15" s="43">
        <v>131297.99000000002</v>
      </c>
      <c r="G15" s="43">
        <v>0.18981466937688965</v>
      </c>
      <c r="H15" s="43">
        <v>35.347838283721771</v>
      </c>
      <c r="I15" s="43">
        <v>240147.60999999996</v>
      </c>
      <c r="J15" s="43">
        <v>0.3</v>
      </c>
      <c r="K15" s="44">
        <v>74.762021956077589</v>
      </c>
      <c r="L15" s="8"/>
      <c r="N15" s="13"/>
    </row>
    <row r="16" spans="1:14" x14ac:dyDescent="0.25">
      <c r="A16" s="19" t="s">
        <v>45</v>
      </c>
      <c r="B16" s="21" t="s">
        <v>22</v>
      </c>
      <c r="C16" s="21" t="s">
        <v>23</v>
      </c>
      <c r="D16" s="43">
        <v>395558.2</v>
      </c>
      <c r="E16" s="43">
        <v>0.27847285820284939</v>
      </c>
      <c r="F16" s="43">
        <v>94591.544999999998</v>
      </c>
      <c r="G16" s="43">
        <v>0.13674895434442047</v>
      </c>
      <c r="H16" s="43">
        <v>23.913432966375112</v>
      </c>
      <c r="I16" s="43">
        <v>300966.65500000003</v>
      </c>
      <c r="J16" s="43">
        <v>0.4</v>
      </c>
      <c r="K16" s="44">
        <v>156.87533885608173</v>
      </c>
      <c r="L16" s="8"/>
      <c r="N16" s="13"/>
    </row>
    <row r="17" spans="1:14" x14ac:dyDescent="0.25">
      <c r="A17" s="19" t="s">
        <v>45</v>
      </c>
      <c r="B17" s="21" t="s">
        <v>24</v>
      </c>
      <c r="C17" s="21" t="s">
        <v>25</v>
      </c>
      <c r="D17" s="43">
        <v>17354824.199999999</v>
      </c>
      <c r="E17" s="43">
        <v>12.217791208934562</v>
      </c>
      <c r="F17" s="43">
        <v>6165621.6000000006</v>
      </c>
      <c r="G17" s="43">
        <v>8.9135060293536039</v>
      </c>
      <c r="H17" s="43">
        <v>35.526845613336725</v>
      </c>
      <c r="I17" s="43">
        <v>11189202.599999998</v>
      </c>
      <c r="J17" s="43">
        <v>15.3</v>
      </c>
      <c r="K17" s="44">
        <v>102.43109750135187</v>
      </c>
      <c r="L17" s="8"/>
      <c r="N17" s="13"/>
    </row>
    <row r="18" spans="1:14" x14ac:dyDescent="0.25">
      <c r="A18" s="19" t="s">
        <v>45</v>
      </c>
      <c r="B18" s="21" t="s">
        <v>26</v>
      </c>
      <c r="C18" s="21" t="s">
        <v>27</v>
      </c>
      <c r="D18" s="43">
        <v>4780709.5954240002</v>
      </c>
      <c r="E18" s="43">
        <v>3.3656181701593066</v>
      </c>
      <c r="F18" s="43">
        <v>1439404.2400496595</v>
      </c>
      <c r="G18" s="43">
        <v>2.080915632636259</v>
      </c>
      <c r="H18" s="43">
        <v>30.1085897672477</v>
      </c>
      <c r="I18" s="43">
        <v>3341305.3553743409</v>
      </c>
      <c r="J18" s="43">
        <v>4.5999999999999996</v>
      </c>
      <c r="K18" s="44">
        <v>101.00734950154819</v>
      </c>
      <c r="L18" s="8"/>
      <c r="N18" s="13"/>
    </row>
    <row r="19" spans="1:14" x14ac:dyDescent="0.25">
      <c r="A19" s="19" t="s">
        <v>45</v>
      </c>
      <c r="B19" s="21" t="s">
        <v>28</v>
      </c>
      <c r="C19" s="21" t="s">
        <v>29</v>
      </c>
      <c r="D19" s="43">
        <v>5177377.5999999996</v>
      </c>
      <c r="E19" s="43">
        <v>3.6448723304621384</v>
      </c>
      <c r="F19" s="43">
        <v>1237617.0154609999</v>
      </c>
      <c r="G19" s="43">
        <v>1.789196198699939</v>
      </c>
      <c r="H19" s="43">
        <v>23.904322054103218</v>
      </c>
      <c r="I19" s="43">
        <v>3939760.5845389999</v>
      </c>
      <c r="J19" s="43">
        <v>5.4</v>
      </c>
      <c r="K19" s="44">
        <v>96.456756793728303</v>
      </c>
      <c r="L19" s="8"/>
      <c r="N19" s="13"/>
    </row>
    <row r="20" spans="1:14" x14ac:dyDescent="0.25">
      <c r="A20" s="19" t="s">
        <v>45</v>
      </c>
      <c r="B20" s="21" t="s">
        <v>83</v>
      </c>
      <c r="C20" s="21" t="s">
        <v>30</v>
      </c>
      <c r="D20" s="43">
        <v>1367436.2</v>
      </c>
      <c r="E20" s="43">
        <v>0.96267468864011208</v>
      </c>
      <c r="F20" s="43">
        <v>597262.29502199998</v>
      </c>
      <c r="G20" s="43">
        <v>0.86344920482699872</v>
      </c>
      <c r="H20" s="43">
        <v>43.677525505175311</v>
      </c>
      <c r="I20" s="43">
        <v>770173.90497799998</v>
      </c>
      <c r="J20" s="43">
        <v>1.1000000000000001</v>
      </c>
      <c r="K20" s="44">
        <v>101.09743448063793</v>
      </c>
      <c r="L20" s="8"/>
      <c r="N20" s="13"/>
    </row>
    <row r="21" spans="1:14" x14ac:dyDescent="0.25">
      <c r="A21" s="19" t="s">
        <v>45</v>
      </c>
      <c r="B21" s="21" t="s">
        <v>40</v>
      </c>
      <c r="C21" s="21" t="s">
        <v>41</v>
      </c>
      <c r="D21" s="43">
        <v>392539.21368639491</v>
      </c>
      <c r="E21" s="43">
        <v>0.27634749271270181</v>
      </c>
      <c r="F21" s="43">
        <v>127297.38730187956</v>
      </c>
      <c r="G21" s="43">
        <v>0.18403108443052429</v>
      </c>
      <c r="H21" s="43">
        <v>32.42921544230208</v>
      </c>
      <c r="I21" s="43">
        <v>265241.82638451539</v>
      </c>
      <c r="J21" s="43">
        <v>0.4</v>
      </c>
      <c r="K21" s="44">
        <v>130.53537702639281</v>
      </c>
      <c r="L21" s="8"/>
      <c r="N21" s="13"/>
    </row>
    <row r="22" spans="1:14" x14ac:dyDescent="0.25">
      <c r="A22" s="19" t="s">
        <v>45</v>
      </c>
      <c r="B22" s="21" t="s">
        <v>84</v>
      </c>
      <c r="C22" s="21" t="s">
        <v>85</v>
      </c>
      <c r="D22" s="43">
        <v>25839737.618614826</v>
      </c>
      <c r="E22" s="43">
        <v>18.191167802278322</v>
      </c>
      <c r="F22" s="43">
        <v>9014011.952261921</v>
      </c>
      <c r="G22" s="43">
        <v>13.03136245140716</v>
      </c>
      <c r="H22" s="43">
        <v>34.884301401606606</v>
      </c>
      <c r="I22" s="43">
        <v>16825725.666352917</v>
      </c>
      <c r="J22" s="43">
        <v>22.7</v>
      </c>
      <c r="K22" s="7"/>
      <c r="L22" s="8"/>
      <c r="N22" s="13"/>
    </row>
    <row r="23" spans="1:14" x14ac:dyDescent="0.25">
      <c r="A23" s="19" t="s">
        <v>46</v>
      </c>
      <c r="B23" s="21" t="s">
        <v>82</v>
      </c>
      <c r="C23" s="21" t="s">
        <v>34</v>
      </c>
      <c r="D23" s="43">
        <v>156955908.39011115</v>
      </c>
      <c r="E23" s="43">
        <v>100.00000024854825</v>
      </c>
      <c r="F23" s="43">
        <v>73533344.143421248</v>
      </c>
      <c r="G23" s="43">
        <v>100.00000019504247</v>
      </c>
      <c r="H23" s="43">
        <v>46.849682116238284</v>
      </c>
      <c r="I23" s="43">
        <v>83422564.246689901</v>
      </c>
      <c r="J23" s="43">
        <v>100</v>
      </c>
      <c r="K23" s="44">
        <v>103.75982046751098</v>
      </c>
      <c r="L23" s="8"/>
      <c r="N23" s="13"/>
    </row>
    <row r="24" spans="1:14" x14ac:dyDescent="0.25">
      <c r="A24" s="19" t="s">
        <v>46</v>
      </c>
      <c r="B24" s="21" t="s">
        <v>1</v>
      </c>
      <c r="C24" s="21" t="s">
        <v>2</v>
      </c>
      <c r="D24" s="43">
        <v>2514778.19</v>
      </c>
      <c r="E24" s="43">
        <v>1.6022195163242916</v>
      </c>
      <c r="F24" s="43">
        <v>536183.50130889995</v>
      </c>
      <c r="G24" s="43">
        <v>0.72917056690485882</v>
      </c>
      <c r="H24" s="43">
        <v>21.32130394008626</v>
      </c>
      <c r="I24" s="43">
        <v>1978594.6886911001</v>
      </c>
      <c r="J24" s="43">
        <v>2.4</v>
      </c>
      <c r="K24" s="44">
        <v>96.348016241002654</v>
      </c>
      <c r="L24" s="8"/>
      <c r="N24" s="13"/>
    </row>
    <row r="25" spans="1:14" x14ac:dyDescent="0.25">
      <c r="A25" s="19" t="s">
        <v>46</v>
      </c>
      <c r="B25" s="21" t="s">
        <v>3</v>
      </c>
      <c r="C25" s="21" t="s">
        <v>4</v>
      </c>
      <c r="D25" s="43">
        <v>69341699</v>
      </c>
      <c r="E25" s="43">
        <v>44.179094551827887</v>
      </c>
      <c r="F25" s="43">
        <v>37850344.350000001</v>
      </c>
      <c r="G25" s="43">
        <v>51.473715584048506</v>
      </c>
      <c r="H25" s="43">
        <v>54.58525662891531</v>
      </c>
      <c r="I25" s="43">
        <v>31491354.649999999</v>
      </c>
      <c r="J25" s="43">
        <v>37.6</v>
      </c>
      <c r="K25" s="44">
        <v>97.174696209915979</v>
      </c>
      <c r="L25" s="8"/>
      <c r="N25" s="13"/>
    </row>
    <row r="26" spans="1:14" x14ac:dyDescent="0.25">
      <c r="A26" s="19" t="s">
        <v>46</v>
      </c>
      <c r="B26" s="21" t="s">
        <v>5</v>
      </c>
      <c r="C26" s="21" t="s">
        <v>6</v>
      </c>
      <c r="D26" s="43">
        <v>498291</v>
      </c>
      <c r="E26" s="43">
        <v>0.31747196161612468</v>
      </c>
      <c r="F26" s="43">
        <v>285614.8075</v>
      </c>
      <c r="G26" s="43">
        <v>0.38841536636767127</v>
      </c>
      <c r="H26" s="43">
        <v>57.318877423031921</v>
      </c>
      <c r="I26" s="43">
        <v>212676.1925</v>
      </c>
      <c r="J26" s="43">
        <v>0.3</v>
      </c>
      <c r="K26" s="44">
        <v>69.129575719709436</v>
      </c>
      <c r="L26" s="8"/>
      <c r="N26" s="13"/>
    </row>
    <row r="27" spans="1:14" x14ac:dyDescent="0.25">
      <c r="A27" s="19" t="s">
        <v>46</v>
      </c>
      <c r="B27" s="21" t="s">
        <v>7</v>
      </c>
      <c r="C27" s="21" t="s">
        <v>8</v>
      </c>
      <c r="D27" s="43">
        <v>16986285</v>
      </c>
      <c r="E27" s="43">
        <v>10.822329160110367</v>
      </c>
      <c r="F27" s="43">
        <v>6570236.1562000001</v>
      </c>
      <c r="G27" s="43">
        <v>8.9350433406102123</v>
      </c>
      <c r="H27" s="43">
        <v>38.679653356811102</v>
      </c>
      <c r="I27" s="43">
        <v>10416048.843800001</v>
      </c>
      <c r="J27" s="43">
        <v>12.5</v>
      </c>
      <c r="K27" s="44">
        <v>100.86114978577119</v>
      </c>
      <c r="L27" s="8"/>
      <c r="N27" s="13"/>
    </row>
    <row r="28" spans="1:14" x14ac:dyDescent="0.25">
      <c r="A28" s="19" t="s">
        <v>46</v>
      </c>
      <c r="B28" s="21" t="s">
        <v>35</v>
      </c>
      <c r="C28" s="21" t="s">
        <v>9</v>
      </c>
      <c r="D28" s="43">
        <v>631144</v>
      </c>
      <c r="E28" s="43">
        <v>0.40211547818894461</v>
      </c>
      <c r="F28" s="43">
        <v>54933.9</v>
      </c>
      <c r="G28" s="43">
        <v>7.4706108836829183E-2</v>
      </c>
      <c r="H28" s="43">
        <v>8.7038615593271906</v>
      </c>
      <c r="I28" s="43">
        <v>576210.1</v>
      </c>
      <c r="J28" s="43">
        <v>0.7</v>
      </c>
      <c r="K28" s="44">
        <v>84.001712071702585</v>
      </c>
      <c r="L28" s="8"/>
      <c r="N28" s="13"/>
    </row>
    <row r="29" spans="1:14" x14ac:dyDescent="0.25">
      <c r="A29" s="19" t="s">
        <v>46</v>
      </c>
      <c r="B29" s="21" t="s">
        <v>10</v>
      </c>
      <c r="C29" s="21" t="s">
        <v>11</v>
      </c>
      <c r="D29" s="43">
        <v>12440505.110045372</v>
      </c>
      <c r="E29" s="43">
        <v>7.9261145812016016</v>
      </c>
      <c r="F29" s="43">
        <v>6524184.1733998545</v>
      </c>
      <c r="G29" s="43">
        <v>8.8724159932123499</v>
      </c>
      <c r="H29" s="43">
        <v>52.443081013903139</v>
      </c>
      <c r="I29" s="43">
        <v>5916320.9366455171</v>
      </c>
      <c r="J29" s="43">
        <v>7.1</v>
      </c>
      <c r="K29" s="44">
        <v>151.4111438850405</v>
      </c>
      <c r="L29" s="8"/>
      <c r="N29" s="13"/>
    </row>
    <row r="30" spans="1:14" x14ac:dyDescent="0.25">
      <c r="A30" s="19" t="s">
        <v>46</v>
      </c>
      <c r="B30" s="21" t="s">
        <v>36</v>
      </c>
      <c r="C30" s="21" t="s">
        <v>12</v>
      </c>
      <c r="D30" s="43">
        <v>11559853</v>
      </c>
      <c r="E30" s="43">
        <v>7.3650320955105428</v>
      </c>
      <c r="F30" s="43">
        <v>6636344.3739999998</v>
      </c>
      <c r="G30" s="43">
        <v>9.0249457089833971</v>
      </c>
      <c r="H30" s="43">
        <v>57.408553326759424</v>
      </c>
      <c r="I30" s="43">
        <v>4923508.6260000002</v>
      </c>
      <c r="J30" s="43">
        <v>5.9</v>
      </c>
      <c r="K30" s="44">
        <v>108.07339254083377</v>
      </c>
      <c r="L30" s="8"/>
      <c r="N30" s="13"/>
    </row>
    <row r="31" spans="1:14" x14ac:dyDescent="0.25">
      <c r="A31" s="19" t="s">
        <v>46</v>
      </c>
      <c r="B31" s="21" t="s">
        <v>13</v>
      </c>
      <c r="C31" s="21" t="s">
        <v>14</v>
      </c>
      <c r="D31" s="43">
        <v>5657660</v>
      </c>
      <c r="E31" s="43">
        <v>3.6046174190524893</v>
      </c>
      <c r="F31" s="43">
        <v>2049345.449</v>
      </c>
      <c r="G31" s="43">
        <v>2.7869607684372415</v>
      </c>
      <c r="H31" s="43">
        <v>36.222492143394973</v>
      </c>
      <c r="I31" s="43">
        <v>3608314.551</v>
      </c>
      <c r="J31" s="43">
        <v>4.3</v>
      </c>
      <c r="K31" s="44">
        <v>92.102049127815036</v>
      </c>
      <c r="L31" s="8"/>
      <c r="N31" s="13"/>
    </row>
    <row r="32" spans="1:14" x14ac:dyDescent="0.25">
      <c r="A32" s="19" t="s">
        <v>46</v>
      </c>
      <c r="B32" s="21" t="s">
        <v>15</v>
      </c>
      <c r="C32" s="21" t="s">
        <v>16</v>
      </c>
      <c r="D32" s="43">
        <v>699605.18400000001</v>
      </c>
      <c r="E32" s="43">
        <v>0.44573357761085364</v>
      </c>
      <c r="F32" s="43">
        <v>454935.80032799998</v>
      </c>
      <c r="G32" s="43">
        <v>0.61867960245082831</v>
      </c>
      <c r="H32" s="43">
        <v>65.027505617797132</v>
      </c>
      <c r="I32" s="43">
        <v>244669.38367200003</v>
      </c>
      <c r="J32" s="43">
        <v>0.3</v>
      </c>
      <c r="K32" s="44">
        <v>132.11265384927788</v>
      </c>
      <c r="L32" s="8"/>
      <c r="N32" s="13"/>
    </row>
    <row r="33" spans="1:14" x14ac:dyDescent="0.25">
      <c r="A33" s="19" t="s">
        <v>46</v>
      </c>
      <c r="B33" s="21" t="s">
        <v>37</v>
      </c>
      <c r="C33" s="21" t="s">
        <v>17</v>
      </c>
      <c r="D33" s="43">
        <v>1594349.1847673224</v>
      </c>
      <c r="E33" s="43">
        <v>1.0157943113344434</v>
      </c>
      <c r="F33" s="43">
        <v>1074963.3531354191</v>
      </c>
      <c r="G33" s="43">
        <v>1.4618719816895842</v>
      </c>
      <c r="H33" s="43">
        <v>67.423332567658207</v>
      </c>
      <c r="I33" s="43">
        <v>519385.8316319033</v>
      </c>
      <c r="J33" s="43">
        <v>0.6</v>
      </c>
      <c r="K33" s="44">
        <v>129.91061554856603</v>
      </c>
      <c r="L33" s="8"/>
      <c r="N33" s="13"/>
    </row>
    <row r="34" spans="1:14" x14ac:dyDescent="0.25">
      <c r="A34" s="19" t="s">
        <v>46</v>
      </c>
      <c r="B34" s="21" t="s">
        <v>38</v>
      </c>
      <c r="C34" s="21" t="s">
        <v>18</v>
      </c>
      <c r="D34" s="43">
        <v>369903</v>
      </c>
      <c r="E34" s="43">
        <v>0.23567319300908379</v>
      </c>
      <c r="F34" s="43">
        <v>144734</v>
      </c>
      <c r="G34" s="43">
        <v>0.19682771396878129</v>
      </c>
      <c r="H34" s="43">
        <v>39.127555061732401</v>
      </c>
      <c r="I34" s="43">
        <v>225169</v>
      </c>
      <c r="J34" s="43">
        <v>0.3</v>
      </c>
      <c r="K34" s="44">
        <v>373.89929584333663</v>
      </c>
      <c r="L34" s="8"/>
      <c r="N34" s="13"/>
    </row>
    <row r="35" spans="1:14" x14ac:dyDescent="0.25">
      <c r="A35" s="19" t="s">
        <v>46</v>
      </c>
      <c r="B35" s="21" t="s">
        <v>39</v>
      </c>
      <c r="C35" s="21" t="s">
        <v>19</v>
      </c>
      <c r="D35" s="43">
        <v>1683776.632397437</v>
      </c>
      <c r="E35" s="43">
        <v>1.0727704702886602</v>
      </c>
      <c r="F35" s="43">
        <v>604227.20168519532</v>
      </c>
      <c r="G35" s="43">
        <v>0.82170505082047574</v>
      </c>
      <c r="H35" s="43">
        <v>35.885235016290103</v>
      </c>
      <c r="I35" s="43">
        <v>1079549.4307122417</v>
      </c>
      <c r="J35" s="43">
        <v>1.3</v>
      </c>
      <c r="K35" s="44">
        <v>140.01986357553838</v>
      </c>
      <c r="L35" s="8"/>
      <c r="N35" s="13"/>
    </row>
    <row r="36" spans="1:14" x14ac:dyDescent="0.25">
      <c r="A36" s="19" t="s">
        <v>46</v>
      </c>
      <c r="B36" s="21" t="s">
        <v>20</v>
      </c>
      <c r="C36" s="21" t="s">
        <v>21</v>
      </c>
      <c r="D36" s="43">
        <v>2171309.4699999997</v>
      </c>
      <c r="E36" s="43">
        <v>1.3833881742125946</v>
      </c>
      <c r="F36" s="43">
        <v>820741.51580000005</v>
      </c>
      <c r="G36" s="43">
        <v>1.1161487716375309</v>
      </c>
      <c r="H36" s="43">
        <v>37.799379919804807</v>
      </c>
      <c r="I36" s="43">
        <v>1350567.9541999996</v>
      </c>
      <c r="J36" s="43">
        <v>1.6</v>
      </c>
      <c r="K36" s="44">
        <v>533.89038516768926</v>
      </c>
      <c r="L36" s="8"/>
      <c r="N36" s="13"/>
    </row>
    <row r="37" spans="1:14" x14ac:dyDescent="0.25">
      <c r="A37" s="19" t="s">
        <v>46</v>
      </c>
      <c r="B37" s="21" t="s">
        <v>22</v>
      </c>
      <c r="C37" s="21" t="s">
        <v>23</v>
      </c>
      <c r="D37" s="43">
        <v>316254.11</v>
      </c>
      <c r="E37" s="43">
        <v>0.20149232611237547</v>
      </c>
      <c r="F37" s="43">
        <v>91492.52059</v>
      </c>
      <c r="G37" s="43">
        <v>0.12442317405012887</v>
      </c>
      <c r="H37" s="43">
        <v>28.930065316779601</v>
      </c>
      <c r="I37" s="43">
        <v>224761.58940999999</v>
      </c>
      <c r="J37" s="43">
        <v>0.3</v>
      </c>
      <c r="K37" s="44">
        <v>76.262933513348841</v>
      </c>
      <c r="L37" s="8"/>
      <c r="N37" s="13"/>
    </row>
    <row r="38" spans="1:14" x14ac:dyDescent="0.25">
      <c r="A38" s="19" t="s">
        <v>46</v>
      </c>
      <c r="B38" s="21" t="s">
        <v>24</v>
      </c>
      <c r="C38" s="21" t="s">
        <v>25</v>
      </c>
      <c r="D38" s="43">
        <v>17922131.499999996</v>
      </c>
      <c r="E38" s="43">
        <v>11.418577184109562</v>
      </c>
      <c r="F38" s="43">
        <v>6521310</v>
      </c>
      <c r="G38" s="43">
        <v>8.8685073264177952</v>
      </c>
      <c r="H38" s="43">
        <v>36.386910786811278</v>
      </c>
      <c r="I38" s="43">
        <v>11400821.499999996</v>
      </c>
      <c r="J38" s="43">
        <v>13.7</v>
      </c>
      <c r="K38" s="44">
        <v>100.9846343170156</v>
      </c>
      <c r="L38" s="8"/>
      <c r="N38" s="13"/>
    </row>
    <row r="39" spans="1:14" x14ac:dyDescent="0.25">
      <c r="A39" s="19" t="s">
        <v>46</v>
      </c>
      <c r="B39" s="21" t="s">
        <v>26</v>
      </c>
      <c r="C39" s="21" t="s">
        <v>27</v>
      </c>
      <c r="D39" s="43">
        <v>5196857.4440959999</v>
      </c>
      <c r="E39" s="43">
        <v>3.3110301551031771</v>
      </c>
      <c r="F39" s="43">
        <v>1523660.8703363277</v>
      </c>
      <c r="G39" s="43">
        <v>2.0720679727775302</v>
      </c>
      <c r="H39" s="43">
        <v>29.318889092624907</v>
      </c>
      <c r="I39" s="43">
        <v>3673196.5737596722</v>
      </c>
      <c r="J39" s="43">
        <v>4.4000000000000004</v>
      </c>
      <c r="K39" s="44">
        <v>103.20976597523945</v>
      </c>
      <c r="L39" s="8"/>
      <c r="N39" s="13"/>
    </row>
    <row r="40" spans="1:14" x14ac:dyDescent="0.25">
      <c r="A40" s="19" t="s">
        <v>46</v>
      </c>
      <c r="B40" s="21" t="s">
        <v>28</v>
      </c>
      <c r="C40" s="21" t="s">
        <v>29</v>
      </c>
      <c r="D40" s="43">
        <v>5613188.3999999994</v>
      </c>
      <c r="E40" s="43">
        <v>3.576283601889009</v>
      </c>
      <c r="F40" s="43">
        <v>1191238.8843</v>
      </c>
      <c r="G40" s="43">
        <v>1.6199982477337085</v>
      </c>
      <c r="H40" s="43">
        <v>21.222143270658798</v>
      </c>
      <c r="I40" s="43">
        <v>4421949.5156999994</v>
      </c>
      <c r="J40" s="43">
        <v>5.3</v>
      </c>
      <c r="K40" s="44">
        <v>99.329652496076974</v>
      </c>
      <c r="L40" s="8"/>
      <c r="N40" s="13"/>
    </row>
    <row r="41" spans="1:14" x14ac:dyDescent="0.25">
      <c r="A41" s="19" t="s">
        <v>46</v>
      </c>
      <c r="B41" s="21" t="s">
        <v>83</v>
      </c>
      <c r="C41" s="21" t="s">
        <v>30</v>
      </c>
      <c r="D41" s="43">
        <v>1352908.9999999998</v>
      </c>
      <c r="E41" s="43">
        <v>0.86196755333351316</v>
      </c>
      <c r="F41" s="43">
        <v>511451.9644</v>
      </c>
      <c r="G41" s="43">
        <v>0.69553747535267807</v>
      </c>
      <c r="H41" s="43">
        <v>37.803870356395002</v>
      </c>
      <c r="I41" s="43">
        <v>841457.03559999983</v>
      </c>
      <c r="J41" s="43">
        <v>1</v>
      </c>
      <c r="K41" s="44">
        <v>96.071861097544698</v>
      </c>
      <c r="L41" s="8"/>
      <c r="N41" s="13"/>
    </row>
    <row r="42" spans="1:14" x14ac:dyDescent="0.25">
      <c r="A42" s="19" t="s">
        <v>46</v>
      </c>
      <c r="B42" s="21" t="s">
        <v>40</v>
      </c>
      <c r="C42" s="21" t="s">
        <v>41</v>
      </c>
      <c r="D42" s="43">
        <v>405409.16480503004</v>
      </c>
      <c r="E42" s="43">
        <v>0.25829493771271744</v>
      </c>
      <c r="F42" s="43">
        <v>87401.321437572493</v>
      </c>
      <c r="G42" s="43">
        <v>0.1188594407423828</v>
      </c>
      <c r="H42" s="43">
        <v>21.558792702578806</v>
      </c>
      <c r="I42" s="43">
        <v>318007.84336745756</v>
      </c>
      <c r="J42" s="43">
        <v>0.4</v>
      </c>
      <c r="K42" s="44">
        <v>109.60149232970724</v>
      </c>
      <c r="L42" s="8"/>
      <c r="N42" s="13"/>
    </row>
    <row r="43" spans="1:14" x14ac:dyDescent="0.25">
      <c r="A43" s="19" t="s">
        <v>46</v>
      </c>
      <c r="B43" s="21" t="s">
        <v>84</v>
      </c>
      <c r="C43" s="21" t="s">
        <v>85</v>
      </c>
      <c r="D43" s="43">
        <v>28705434.780065779</v>
      </c>
      <c r="E43" s="43">
        <v>18.28885263033165</v>
      </c>
      <c r="F43" s="43">
        <v>9430925.0898213927</v>
      </c>
      <c r="G43" s="43">
        <v>12.825372216755277</v>
      </c>
      <c r="H43" s="43"/>
      <c r="I43" s="43">
        <v>19274509.690244388</v>
      </c>
      <c r="J43" s="43">
        <v>23.10467181666521</v>
      </c>
      <c r="K43" s="7"/>
      <c r="L43" s="8"/>
      <c r="N43" s="13"/>
    </row>
    <row r="44" spans="1:14" x14ac:dyDescent="0.25">
      <c r="A44" s="19" t="s">
        <v>47</v>
      </c>
      <c r="B44" s="21" t="s">
        <v>82</v>
      </c>
      <c r="C44" s="21" t="s">
        <v>34</v>
      </c>
      <c r="D44" s="43">
        <v>180427335.81776419</v>
      </c>
      <c r="E44" s="43">
        <v>99.999999898997672</v>
      </c>
      <c r="F44" s="43">
        <v>85432319.472212851</v>
      </c>
      <c r="G44" s="43">
        <v>100.00000055273328</v>
      </c>
      <c r="H44" s="43">
        <v>47.349986677463043</v>
      </c>
      <c r="I44" s="43">
        <v>94995016.345551386</v>
      </c>
      <c r="J44" s="43">
        <v>100</v>
      </c>
      <c r="K44" s="44">
        <v>104.51677586038674</v>
      </c>
      <c r="L44" s="8"/>
      <c r="N44" s="13"/>
    </row>
    <row r="45" spans="1:14" x14ac:dyDescent="0.25">
      <c r="A45" s="19" t="s">
        <v>47</v>
      </c>
      <c r="B45" s="21" t="s">
        <v>1</v>
      </c>
      <c r="C45" s="21" t="s">
        <v>2</v>
      </c>
      <c r="D45" s="43">
        <v>4569953.92</v>
      </c>
      <c r="E45" s="43">
        <v>2.5328500776622893</v>
      </c>
      <c r="F45" s="43">
        <v>1361406.1886664</v>
      </c>
      <c r="G45" s="43">
        <v>1.5935493787385075</v>
      </c>
      <c r="H45" s="43">
        <v>29.790370154682002</v>
      </c>
      <c r="I45" s="43">
        <v>3208547.7313335999</v>
      </c>
      <c r="J45" s="43">
        <v>3.4</v>
      </c>
      <c r="K45" s="44">
        <v>158.47126336289875</v>
      </c>
      <c r="L45" s="8"/>
      <c r="N45" s="13"/>
    </row>
    <row r="46" spans="1:14" x14ac:dyDescent="0.25">
      <c r="A46" s="19" t="s">
        <v>47</v>
      </c>
      <c r="B46" s="21" t="s">
        <v>3</v>
      </c>
      <c r="C46" s="21" t="s">
        <v>4</v>
      </c>
      <c r="D46" s="43">
        <v>82403495</v>
      </c>
      <c r="E46" s="43">
        <v>45.671291738187605</v>
      </c>
      <c r="F46" s="43">
        <v>44956193.145999998</v>
      </c>
      <c r="G46" s="43">
        <v>52.621997942020037</v>
      </c>
      <c r="H46" s="43">
        <v>54.556172824951176</v>
      </c>
      <c r="I46" s="43">
        <v>37447301.854000002</v>
      </c>
      <c r="J46" s="43">
        <v>39.4</v>
      </c>
      <c r="K46" s="44">
        <v>106.26938844626679</v>
      </c>
      <c r="L46" s="8"/>
      <c r="N46" s="13"/>
    </row>
    <row r="47" spans="1:14" x14ac:dyDescent="0.25">
      <c r="A47" s="19" t="s">
        <v>47</v>
      </c>
      <c r="B47" s="21" t="s">
        <v>5</v>
      </c>
      <c r="C47" s="21" t="s">
        <v>6</v>
      </c>
      <c r="D47" s="43">
        <v>768063</v>
      </c>
      <c r="E47" s="43">
        <v>0.42569103830253302</v>
      </c>
      <c r="F47" s="43">
        <v>461382.43889999995</v>
      </c>
      <c r="G47" s="43">
        <v>0.54005608685396911</v>
      </c>
      <c r="H47" s="43">
        <v>60.0709107065436</v>
      </c>
      <c r="I47" s="43">
        <v>306680.56110000005</v>
      </c>
      <c r="J47" s="43">
        <v>0.3</v>
      </c>
      <c r="K47" s="44">
        <v>137.73615022753427</v>
      </c>
      <c r="L47" s="8"/>
      <c r="N47" s="13"/>
    </row>
    <row r="48" spans="1:14" x14ac:dyDescent="0.25">
      <c r="A48" s="19" t="s">
        <v>47</v>
      </c>
      <c r="B48" s="21" t="s">
        <v>7</v>
      </c>
      <c r="C48" s="21" t="s">
        <v>8</v>
      </c>
      <c r="D48" s="43">
        <v>17821934</v>
      </c>
      <c r="E48" s="43">
        <v>9.8776240868512293</v>
      </c>
      <c r="F48" s="43">
        <v>7022849.4587999992</v>
      </c>
      <c r="G48" s="43">
        <v>8.2203661810935973</v>
      </c>
      <c r="H48" s="43">
        <v>39.405652937554358</v>
      </c>
      <c r="I48" s="43">
        <v>10799084.541200001</v>
      </c>
      <c r="J48" s="43">
        <v>11.4</v>
      </c>
      <c r="K48" s="44">
        <v>101.6761169116821</v>
      </c>
      <c r="L48" s="8"/>
      <c r="N48" s="13"/>
    </row>
    <row r="49" spans="1:14" x14ac:dyDescent="0.25">
      <c r="A49" s="19" t="s">
        <v>47</v>
      </c>
      <c r="B49" s="21" t="s">
        <v>35</v>
      </c>
      <c r="C49" s="21" t="s">
        <v>9</v>
      </c>
      <c r="D49" s="43">
        <v>837501</v>
      </c>
      <c r="E49" s="43">
        <v>0.4641763374481126</v>
      </c>
      <c r="F49" s="43">
        <v>93952.060500000007</v>
      </c>
      <c r="G49" s="43">
        <v>0.10997250408244215</v>
      </c>
      <c r="H49" s="43">
        <v>11.21814308281423</v>
      </c>
      <c r="I49" s="43">
        <v>743548.93949999998</v>
      </c>
      <c r="J49" s="43">
        <v>0.8</v>
      </c>
      <c r="K49" s="44">
        <v>103.04262282108559</v>
      </c>
      <c r="L49" s="8"/>
      <c r="N49" s="13"/>
    </row>
    <row r="50" spans="1:14" x14ac:dyDescent="0.25">
      <c r="A50" s="19" t="s">
        <v>47</v>
      </c>
      <c r="B50" s="21" t="s">
        <v>10</v>
      </c>
      <c r="C50" s="21" t="s">
        <v>11</v>
      </c>
      <c r="D50" s="43">
        <v>15693077.64342821</v>
      </c>
      <c r="E50" s="43">
        <v>8.6977272908514323</v>
      </c>
      <c r="F50" s="43">
        <v>8207882.0205221139</v>
      </c>
      <c r="G50" s="43">
        <v>9.6074671934424654</v>
      </c>
      <c r="H50" s="43">
        <v>52.302564270809739</v>
      </c>
      <c r="I50" s="43">
        <v>7485195.6229060963</v>
      </c>
      <c r="J50" s="43">
        <v>7.9</v>
      </c>
      <c r="K50" s="44">
        <v>118.71495943528501</v>
      </c>
      <c r="L50" s="8"/>
      <c r="N50" s="13"/>
    </row>
    <row r="51" spans="1:14" x14ac:dyDescent="0.25">
      <c r="A51" s="19" t="s">
        <v>47</v>
      </c>
      <c r="B51" s="21" t="s">
        <v>36</v>
      </c>
      <c r="C51" s="21" t="s">
        <v>12</v>
      </c>
      <c r="D51" s="43">
        <v>12128989</v>
      </c>
      <c r="E51" s="43">
        <v>6.7223677237023551</v>
      </c>
      <c r="F51" s="43">
        <v>6516151.523</v>
      </c>
      <c r="G51" s="43">
        <v>7.6272675250685875</v>
      </c>
      <c r="H51" s="43">
        <v>53.723781289602947</v>
      </c>
      <c r="I51" s="43">
        <v>5612837.477</v>
      </c>
      <c r="J51" s="43">
        <v>5.9</v>
      </c>
      <c r="K51" s="44">
        <v>108.14357005251645</v>
      </c>
      <c r="L51" s="8"/>
      <c r="N51" s="13"/>
    </row>
    <row r="52" spans="1:14" x14ac:dyDescent="0.25">
      <c r="A52" s="19" t="s">
        <v>47</v>
      </c>
      <c r="B52" s="21" t="s">
        <v>13</v>
      </c>
      <c r="C52" s="21" t="s">
        <v>14</v>
      </c>
      <c r="D52" s="43">
        <v>6234525</v>
      </c>
      <c r="E52" s="43">
        <v>3.4554215221578177</v>
      </c>
      <c r="F52" s="43">
        <v>2361001.463</v>
      </c>
      <c r="G52" s="43">
        <v>2.76359285412819</v>
      </c>
      <c r="H52" s="43">
        <v>37.869789005577807</v>
      </c>
      <c r="I52" s="43">
        <v>3873523.537</v>
      </c>
      <c r="J52" s="43">
        <v>4.0999999999999996</v>
      </c>
      <c r="K52" s="44">
        <v>102.87215672401062</v>
      </c>
      <c r="L52" s="8"/>
      <c r="N52" s="13"/>
    </row>
    <row r="53" spans="1:14" x14ac:dyDescent="0.25">
      <c r="A53" s="19" t="s">
        <v>47</v>
      </c>
      <c r="B53" s="21" t="s">
        <v>15</v>
      </c>
      <c r="C53" s="21" t="s">
        <v>16</v>
      </c>
      <c r="D53" s="43">
        <v>1388735</v>
      </c>
      <c r="E53" s="43">
        <v>0.76969212691806299</v>
      </c>
      <c r="F53" s="43">
        <v>933434.29</v>
      </c>
      <c r="G53" s="43">
        <v>1.0926009043486224</v>
      </c>
      <c r="H53" s="43">
        <v>67.214716270562775</v>
      </c>
      <c r="I53" s="43">
        <v>455300.70999999996</v>
      </c>
      <c r="J53" s="43">
        <v>0.5</v>
      </c>
      <c r="K53" s="44">
        <v>180.24976945673725</v>
      </c>
      <c r="L53" s="8"/>
      <c r="N53" s="13"/>
    </row>
    <row r="54" spans="1:14" x14ac:dyDescent="0.25">
      <c r="A54" s="19" t="s">
        <v>47</v>
      </c>
      <c r="B54" s="21" t="s">
        <v>37</v>
      </c>
      <c r="C54" s="21" t="s">
        <v>17</v>
      </c>
      <c r="D54" s="43">
        <v>1824069.48</v>
      </c>
      <c r="E54" s="43">
        <v>1.010971796424462</v>
      </c>
      <c r="F54" s="43">
        <v>1248974.0996000001</v>
      </c>
      <c r="G54" s="43">
        <v>1.4619456831085202</v>
      </c>
      <c r="H54" s="43">
        <v>68.471848978033449</v>
      </c>
      <c r="I54" s="43">
        <v>575095.38039999991</v>
      </c>
      <c r="J54" s="43">
        <v>0.6</v>
      </c>
      <c r="K54" s="44">
        <v>110.34823391297053</v>
      </c>
      <c r="L54" s="8"/>
      <c r="N54" s="13"/>
    </row>
    <row r="55" spans="1:14" x14ac:dyDescent="0.25">
      <c r="A55" s="19" t="s">
        <v>47</v>
      </c>
      <c r="B55" s="21" t="s">
        <v>38</v>
      </c>
      <c r="C55" s="21" t="s">
        <v>18</v>
      </c>
      <c r="D55" s="43">
        <v>244608</v>
      </c>
      <c r="E55" s="43">
        <v>0.13557147460183083</v>
      </c>
      <c r="F55" s="43">
        <v>109222</v>
      </c>
      <c r="G55" s="43">
        <v>0.12784623112009871</v>
      </c>
      <c r="H55" s="43">
        <v>44.651851125065413</v>
      </c>
      <c r="I55" s="43">
        <v>135386</v>
      </c>
      <c r="J55" s="43">
        <v>0.1</v>
      </c>
      <c r="K55" s="44">
        <v>58.705683286775709</v>
      </c>
      <c r="L55" s="8"/>
      <c r="N55" s="13"/>
    </row>
    <row r="56" spans="1:14" x14ac:dyDescent="0.25">
      <c r="A56" s="19" t="s">
        <v>47</v>
      </c>
      <c r="B56" s="21" t="s">
        <v>39</v>
      </c>
      <c r="C56" s="21" t="s">
        <v>19</v>
      </c>
      <c r="D56" s="43">
        <v>1545509.2000000002</v>
      </c>
      <c r="E56" s="43">
        <v>0.85658261894417165</v>
      </c>
      <c r="F56" s="43">
        <v>542573.16893200006</v>
      </c>
      <c r="G56" s="43">
        <v>0.63509123395327716</v>
      </c>
      <c r="H56" s="43">
        <v>35.106434108059659</v>
      </c>
      <c r="I56" s="43">
        <v>1002936.0310680001</v>
      </c>
      <c r="J56" s="43">
        <v>1.1000000000000001</v>
      </c>
      <c r="K56" s="44">
        <v>89.830986188394007</v>
      </c>
      <c r="L56" s="8"/>
      <c r="N56" s="13"/>
    </row>
    <row r="57" spans="1:14" x14ac:dyDescent="0.25">
      <c r="A57" s="19" t="s">
        <v>47</v>
      </c>
      <c r="B57" s="21" t="s">
        <v>20</v>
      </c>
      <c r="C57" s="21" t="s">
        <v>21</v>
      </c>
      <c r="D57" s="43">
        <v>310539.09999999998</v>
      </c>
      <c r="E57" s="43">
        <v>0.17211311039919139</v>
      </c>
      <c r="F57" s="43">
        <v>115477.12357199998</v>
      </c>
      <c r="G57" s="43">
        <v>0.13516796093525213</v>
      </c>
      <c r="H57" s="43">
        <v>37.186017339523424</v>
      </c>
      <c r="I57" s="43">
        <v>195061.97642799999</v>
      </c>
      <c r="J57" s="43">
        <v>0.2</v>
      </c>
      <c r="K57" s="44">
        <v>12.004134963799961</v>
      </c>
      <c r="L57" s="8"/>
      <c r="N57" s="13"/>
    </row>
    <row r="58" spans="1:14" x14ac:dyDescent="0.25">
      <c r="A58" s="19" t="s">
        <v>47</v>
      </c>
      <c r="B58" s="21" t="s">
        <v>22</v>
      </c>
      <c r="C58" s="21" t="s">
        <v>23</v>
      </c>
      <c r="D58" s="43">
        <v>1596917</v>
      </c>
      <c r="E58" s="43">
        <v>0.88507486470897068</v>
      </c>
      <c r="F58" s="43">
        <v>375392.45120000001</v>
      </c>
      <c r="G58" s="43">
        <v>0.43940332604105015</v>
      </c>
      <c r="H58" s="43">
        <v>23.507323874691046</v>
      </c>
      <c r="I58" s="43">
        <v>1221524.5488</v>
      </c>
      <c r="J58" s="43">
        <v>1.3</v>
      </c>
      <c r="K58" s="44">
        <v>535.35437400962996</v>
      </c>
      <c r="L58" s="8"/>
      <c r="N58" s="13"/>
    </row>
    <row r="59" spans="1:14" x14ac:dyDescent="0.25">
      <c r="A59" s="19" t="s">
        <v>47</v>
      </c>
      <c r="B59" s="21" t="s">
        <v>24</v>
      </c>
      <c r="C59" s="21" t="s">
        <v>25</v>
      </c>
      <c r="D59" s="43">
        <v>19175339</v>
      </c>
      <c r="E59" s="43">
        <v>10.627734923714664</v>
      </c>
      <c r="F59" s="43">
        <v>6997654</v>
      </c>
      <c r="G59" s="43">
        <v>8.1908744628598935</v>
      </c>
      <c r="H59" s="43">
        <v>36.492987164399018</v>
      </c>
      <c r="I59" s="43">
        <v>12177685</v>
      </c>
      <c r="J59" s="43">
        <v>12.8</v>
      </c>
      <c r="K59" s="44">
        <v>93.265664362870709</v>
      </c>
      <c r="L59" s="8"/>
      <c r="N59" s="13"/>
    </row>
    <row r="60" spans="1:14" x14ac:dyDescent="0.25">
      <c r="A60" s="19" t="s">
        <v>47</v>
      </c>
      <c r="B60" s="21" t="s">
        <v>26</v>
      </c>
      <c r="C60" s="21" t="s">
        <v>27</v>
      </c>
      <c r="D60" s="43">
        <v>6126937.4743360002</v>
      </c>
      <c r="E60" s="43">
        <v>3.3957922397834439</v>
      </c>
      <c r="F60" s="43">
        <v>2136482.7990203188</v>
      </c>
      <c r="G60" s="43">
        <v>2.5007898931320343</v>
      </c>
      <c r="H60" s="43">
        <v>34.87032155900787</v>
      </c>
      <c r="I60" s="43">
        <v>3990454.6753156814</v>
      </c>
      <c r="J60" s="43">
        <v>4.2</v>
      </c>
      <c r="K60" s="44">
        <v>99.378924702188726</v>
      </c>
      <c r="L60" s="8"/>
      <c r="N60" s="13"/>
    </row>
    <row r="61" spans="1:14" x14ac:dyDescent="0.25">
      <c r="A61" s="19" t="s">
        <v>47</v>
      </c>
      <c r="B61" s="21" t="s">
        <v>28</v>
      </c>
      <c r="C61" s="21" t="s">
        <v>29</v>
      </c>
      <c r="D61" s="43">
        <v>5859254</v>
      </c>
      <c r="E61" s="43">
        <v>3.2474314202588457</v>
      </c>
      <c r="F61" s="43">
        <v>1207899.0860000001</v>
      </c>
      <c r="G61" s="43">
        <v>1.413866672634744</v>
      </c>
      <c r="H61" s="43">
        <v>20.615236786116458</v>
      </c>
      <c r="I61" s="43">
        <v>4651354.9139999999</v>
      </c>
      <c r="J61" s="43">
        <v>4.9000000000000004</v>
      </c>
      <c r="K61" s="44">
        <v>97.446897769882654</v>
      </c>
      <c r="L61" s="8"/>
      <c r="N61" s="13"/>
    </row>
    <row r="62" spans="1:14" x14ac:dyDescent="0.25">
      <c r="A62" s="19" t="s">
        <v>47</v>
      </c>
      <c r="B62" s="21" t="s">
        <v>83</v>
      </c>
      <c r="C62" s="21" t="s">
        <v>30</v>
      </c>
      <c r="D62" s="43">
        <v>1489303.4</v>
      </c>
      <c r="E62" s="43">
        <v>0.82543113090136189</v>
      </c>
      <c r="F62" s="43">
        <v>689155.56449999998</v>
      </c>
      <c r="G62" s="43">
        <v>0.80666845119819353</v>
      </c>
      <c r="H62" s="43">
        <v>46.273685032881815</v>
      </c>
      <c r="I62" s="43">
        <v>800147.83549999993</v>
      </c>
      <c r="J62" s="43">
        <v>0.8</v>
      </c>
      <c r="K62" s="44">
        <v>80.760950773373025</v>
      </c>
      <c r="L62" s="8"/>
      <c r="N62" s="13"/>
    </row>
    <row r="63" spans="1:14" x14ac:dyDescent="0.25">
      <c r="A63" s="19" t="s">
        <v>47</v>
      </c>
      <c r="B63" s="21" t="s">
        <v>40</v>
      </c>
      <c r="C63" s="21" t="s">
        <v>41</v>
      </c>
      <c r="D63" s="43">
        <v>408585.6</v>
      </c>
      <c r="E63" s="43">
        <v>0.22645437717929837</v>
      </c>
      <c r="F63" s="43">
        <v>95236.59</v>
      </c>
      <c r="G63" s="43">
        <v>0.11147606797376061</v>
      </c>
      <c r="H63" s="43">
        <v>23.308846420431848</v>
      </c>
      <c r="I63" s="43">
        <v>313349.01</v>
      </c>
      <c r="J63" s="43">
        <v>0.3</v>
      </c>
      <c r="K63" s="44">
        <v>93.886992483705868</v>
      </c>
      <c r="L63" s="8"/>
      <c r="N63" s="13"/>
    </row>
    <row r="64" spans="1:14" x14ac:dyDescent="0.25">
      <c r="A64" s="19" t="s">
        <v>47</v>
      </c>
      <c r="B64" s="21" t="s">
        <v>84</v>
      </c>
      <c r="C64" s="21" t="s">
        <v>85</v>
      </c>
      <c r="D64" s="43">
        <v>33204501.174335986</v>
      </c>
      <c r="E64" s="43">
        <v>18.403254154278102</v>
      </c>
      <c r="F64" s="43">
        <v>11731589.323890738</v>
      </c>
      <c r="G64" s="43">
        <v>13.732027172347202</v>
      </c>
      <c r="H64" s="43"/>
      <c r="I64" s="43">
        <v>21472911.850445293</v>
      </c>
      <c r="J64" s="43">
        <v>22.604250913896358</v>
      </c>
      <c r="K64" s="7"/>
      <c r="L64" s="8"/>
      <c r="N64" s="13"/>
    </row>
    <row r="65" spans="1:14" x14ac:dyDescent="0.25">
      <c r="A65" s="19" t="s">
        <v>48</v>
      </c>
      <c r="B65" s="21" t="s">
        <v>82</v>
      </c>
      <c r="C65" s="21" t="s">
        <v>34</v>
      </c>
      <c r="D65" s="43">
        <v>230494573.0344108</v>
      </c>
      <c r="E65" s="43">
        <v>100.00000001492913</v>
      </c>
      <c r="F65" s="43">
        <v>110545212.48345634</v>
      </c>
      <c r="G65" s="43">
        <v>100.00000043733812</v>
      </c>
      <c r="H65" s="43">
        <v>47.96000661887728</v>
      </c>
      <c r="I65" s="43">
        <v>119949360.55095445</v>
      </c>
      <c r="J65" s="43">
        <v>100</v>
      </c>
      <c r="K65" s="42">
        <v>100.93171758108768</v>
      </c>
      <c r="L65" s="8"/>
      <c r="N65" s="13"/>
    </row>
    <row r="66" spans="1:14" x14ac:dyDescent="0.25">
      <c r="A66" s="19" t="s">
        <v>48</v>
      </c>
      <c r="B66" s="21" t="s">
        <v>1</v>
      </c>
      <c r="C66" s="21" t="s">
        <v>2</v>
      </c>
      <c r="D66" s="43">
        <v>3289927.1596600646</v>
      </c>
      <c r="E66" s="43">
        <v>1.4273338920045049</v>
      </c>
      <c r="F66" s="43">
        <v>762537.4345642156</v>
      </c>
      <c r="G66" s="43">
        <v>0.68979689013054279</v>
      </c>
      <c r="H66" s="43">
        <v>23.177942779833629</v>
      </c>
      <c r="I66" s="43">
        <v>2527389.725095849</v>
      </c>
      <c r="J66" s="43">
        <v>2.1</v>
      </c>
      <c r="K66" s="42">
        <v>82.548997919975676</v>
      </c>
      <c r="L66" s="8"/>
      <c r="N66" s="13"/>
    </row>
    <row r="67" spans="1:14" x14ac:dyDescent="0.25">
      <c r="A67" s="19" t="s">
        <v>48</v>
      </c>
      <c r="B67" s="21" t="s">
        <v>3</v>
      </c>
      <c r="C67" s="21" t="s">
        <v>4</v>
      </c>
      <c r="D67" s="43">
        <v>118176706.8</v>
      </c>
      <c r="E67" s="43">
        <v>51.270928101200887</v>
      </c>
      <c r="F67" s="43">
        <v>63523802.440399997</v>
      </c>
      <c r="G67" s="43">
        <v>57.464092104142871</v>
      </c>
      <c r="H67" s="43">
        <v>53.753234592927413</v>
      </c>
      <c r="I67" s="43">
        <v>54652904.3596</v>
      </c>
      <c r="J67" s="43">
        <v>45.6</v>
      </c>
      <c r="K67" s="42">
        <v>101.11903962436011</v>
      </c>
      <c r="L67" s="8"/>
      <c r="N67" s="13"/>
    </row>
    <row r="68" spans="1:14" x14ac:dyDescent="0.25">
      <c r="A68" s="19" t="s">
        <v>48</v>
      </c>
      <c r="B68" s="21" t="s">
        <v>5</v>
      </c>
      <c r="C68" s="21" t="s">
        <v>6</v>
      </c>
      <c r="D68" s="43">
        <v>687969.47422909481</v>
      </c>
      <c r="E68" s="43">
        <v>0.29847534598096365</v>
      </c>
      <c r="F68" s="43">
        <v>406092.73973550898</v>
      </c>
      <c r="G68" s="43">
        <v>0.36735443569958415</v>
      </c>
      <c r="H68" s="43">
        <v>59.027726512220148</v>
      </c>
      <c r="I68" s="43">
        <v>281876.73449358583</v>
      </c>
      <c r="J68" s="43">
        <v>0.2</v>
      </c>
      <c r="K68" s="42">
        <v>73.343742163904608</v>
      </c>
      <c r="L68" s="8"/>
      <c r="N68" s="13"/>
    </row>
    <row r="69" spans="1:14" x14ac:dyDescent="0.25">
      <c r="A69" s="19" t="s">
        <v>48</v>
      </c>
      <c r="B69" s="21" t="s">
        <v>7</v>
      </c>
      <c r="C69" s="21" t="s">
        <v>8</v>
      </c>
      <c r="D69" s="43">
        <v>25363741.987203456</v>
      </c>
      <c r="E69" s="43">
        <v>11.004051703726429</v>
      </c>
      <c r="F69" s="43">
        <v>9929106.7775854655</v>
      </c>
      <c r="G69" s="43">
        <v>8.9819419565502887</v>
      </c>
      <c r="H69" s="43">
        <v>39.146852946993818</v>
      </c>
      <c r="I69" s="43">
        <v>15434635.209617991</v>
      </c>
      <c r="J69" s="43">
        <v>12.9</v>
      </c>
      <c r="K69" s="42">
        <v>104.5365924947705</v>
      </c>
      <c r="L69" s="8"/>
      <c r="N69" s="13"/>
    </row>
    <row r="70" spans="1:14" x14ac:dyDescent="0.25">
      <c r="A70" s="19" t="s">
        <v>48</v>
      </c>
      <c r="B70" s="21" t="s">
        <v>35</v>
      </c>
      <c r="C70" s="21" t="s">
        <v>9</v>
      </c>
      <c r="D70" s="43">
        <v>884339.37679936376</v>
      </c>
      <c r="E70" s="43">
        <v>0.38367036815194938</v>
      </c>
      <c r="F70" s="43">
        <v>112785.20793941282</v>
      </c>
      <c r="G70" s="43">
        <v>0.10202631656214367</v>
      </c>
      <c r="H70" s="43">
        <v>12.75361144130091</v>
      </c>
      <c r="I70" s="43">
        <v>771554.16885995097</v>
      </c>
      <c r="J70" s="43">
        <v>0.6</v>
      </c>
      <c r="K70" s="42">
        <v>79.139242723645893</v>
      </c>
      <c r="L70" s="8"/>
      <c r="N70" s="13"/>
    </row>
    <row r="71" spans="1:14" x14ac:dyDescent="0.25">
      <c r="A71" s="19" t="s">
        <v>48</v>
      </c>
      <c r="B71" s="21" t="s">
        <v>10</v>
      </c>
      <c r="C71" s="21" t="s">
        <v>11</v>
      </c>
      <c r="D71" s="43">
        <v>18642263.68405297</v>
      </c>
      <c r="E71" s="43">
        <v>8.0879403976478752</v>
      </c>
      <c r="F71" s="43">
        <v>9670382.8784711845</v>
      </c>
      <c r="G71" s="43">
        <v>8.7478984421968313</v>
      </c>
      <c r="H71" s="43">
        <v>51.873436844171763</v>
      </c>
      <c r="I71" s="43">
        <v>8971880.8055817857</v>
      </c>
      <c r="J71" s="43">
        <v>7.5</v>
      </c>
      <c r="K71" s="42">
        <v>110.91728818139607</v>
      </c>
      <c r="L71" s="8"/>
      <c r="N71" s="13"/>
    </row>
    <row r="72" spans="1:14" x14ac:dyDescent="0.25">
      <c r="A72" s="19" t="s">
        <v>48</v>
      </c>
      <c r="B72" s="21" t="s">
        <v>36</v>
      </c>
      <c r="C72" s="21" t="s">
        <v>12</v>
      </c>
      <c r="D72" s="43">
        <v>13238039.949999999</v>
      </c>
      <c r="E72" s="43">
        <v>5.7433195834940545</v>
      </c>
      <c r="F72" s="43">
        <v>7445544.9649999999</v>
      </c>
      <c r="G72" s="43">
        <v>6.7352939401844019</v>
      </c>
      <c r="H72" s="43">
        <v>56.243560172969566</v>
      </c>
      <c r="I72" s="43">
        <v>5792494.9849999994</v>
      </c>
      <c r="J72" s="43">
        <v>4.8</v>
      </c>
      <c r="K72" s="42">
        <v>102.18407398222979</v>
      </c>
      <c r="L72" s="8"/>
      <c r="N72" s="13"/>
    </row>
    <row r="73" spans="1:14" x14ac:dyDescent="0.25">
      <c r="A73" s="19" t="s">
        <v>48</v>
      </c>
      <c r="B73" s="21" t="s">
        <v>13</v>
      </c>
      <c r="C73" s="21" t="s">
        <v>14</v>
      </c>
      <c r="D73" s="43">
        <v>7002786</v>
      </c>
      <c r="E73" s="43">
        <v>3.0381565643196295</v>
      </c>
      <c r="F73" s="43">
        <v>2820406.9514000001</v>
      </c>
      <c r="G73" s="43">
        <v>2.551360570370067</v>
      </c>
      <c r="H73" s="43">
        <v>40.275498228847781</v>
      </c>
      <c r="I73" s="43">
        <v>4182379.0485999999</v>
      </c>
      <c r="J73" s="43">
        <v>3.5</v>
      </c>
      <c r="K73" s="42">
        <v>100.30265629956851</v>
      </c>
      <c r="L73" s="8"/>
      <c r="N73" s="13"/>
    </row>
    <row r="74" spans="1:14" x14ac:dyDescent="0.25">
      <c r="A74" s="19" t="s">
        <v>48</v>
      </c>
      <c r="B74" s="21" t="s">
        <v>15</v>
      </c>
      <c r="C74" s="21" t="s">
        <v>16</v>
      </c>
      <c r="D74" s="43">
        <v>1454876.7347219493</v>
      </c>
      <c r="E74" s="43">
        <v>0.63119782638958244</v>
      </c>
      <c r="F74" s="43">
        <v>955915.01280546293</v>
      </c>
      <c r="G74" s="43">
        <v>0.86472764899619792</v>
      </c>
      <c r="H74" s="43">
        <v>65.704192664002818</v>
      </c>
      <c r="I74" s="43">
        <v>498961.72191648639</v>
      </c>
      <c r="J74" s="43">
        <v>0.4</v>
      </c>
      <c r="K74" s="42">
        <v>139.84779421934132</v>
      </c>
      <c r="L74" s="8"/>
      <c r="N74" s="13"/>
    </row>
    <row r="75" spans="1:14" x14ac:dyDescent="0.25">
      <c r="A75" s="19" t="s">
        <v>48</v>
      </c>
      <c r="B75" s="21" t="s">
        <v>37</v>
      </c>
      <c r="C75" s="21" t="s">
        <v>17</v>
      </c>
      <c r="D75" s="43">
        <v>1937632.6638766148</v>
      </c>
      <c r="E75" s="43">
        <v>0.84064133860393098</v>
      </c>
      <c r="F75" s="43">
        <v>1332895.1978551226</v>
      </c>
      <c r="G75" s="43">
        <v>1.2057466567209827</v>
      </c>
      <c r="H75" s="43">
        <v>68.789880698460365</v>
      </c>
      <c r="I75" s="43">
        <v>604737.46602149215</v>
      </c>
      <c r="J75" s="43">
        <v>0.5</v>
      </c>
      <c r="K75" s="42">
        <v>94.996416006683006</v>
      </c>
      <c r="L75" s="8"/>
      <c r="N75" s="13"/>
    </row>
    <row r="76" spans="1:14" x14ac:dyDescent="0.25">
      <c r="A76" s="19" t="s">
        <v>48</v>
      </c>
      <c r="B76" s="21" t="s">
        <v>38</v>
      </c>
      <c r="C76" s="21" t="s">
        <v>18</v>
      </c>
      <c r="D76" s="43">
        <v>29986.843039178635</v>
      </c>
      <c r="E76" s="43">
        <v>1.3009782681164747E-2</v>
      </c>
      <c r="F76" s="43">
        <v>11799</v>
      </c>
      <c r="G76" s="43">
        <v>1.0673460918415896E-2</v>
      </c>
      <c r="H76" s="43">
        <v>39.347256343671397</v>
      </c>
      <c r="I76" s="43">
        <v>18187.843039178635</v>
      </c>
      <c r="J76" s="43">
        <v>0</v>
      </c>
      <c r="K76" s="42">
        <v>13.29457994179605</v>
      </c>
      <c r="L76" s="8"/>
      <c r="N76" s="13"/>
    </row>
    <row r="77" spans="1:14" x14ac:dyDescent="0.25">
      <c r="A77" s="19" t="s">
        <v>48</v>
      </c>
      <c r="B77" s="21" t="s">
        <v>39</v>
      </c>
      <c r="C77" s="21" t="s">
        <v>19</v>
      </c>
      <c r="D77" s="43">
        <v>2199966.2599999998</v>
      </c>
      <c r="E77" s="43">
        <v>0.95445468904814512</v>
      </c>
      <c r="F77" s="43">
        <v>739318.88080854632</v>
      </c>
      <c r="G77" s="43">
        <v>0.66879321811653525</v>
      </c>
      <c r="H77" s="43">
        <v>33.605919065710872</v>
      </c>
      <c r="I77" s="43">
        <v>1460647.3791914536</v>
      </c>
      <c r="J77" s="43">
        <v>1.2</v>
      </c>
      <c r="K77" s="42">
        <v>126.75468430885464</v>
      </c>
      <c r="L77" s="8"/>
      <c r="N77" s="13"/>
    </row>
    <row r="78" spans="1:14" x14ac:dyDescent="0.25">
      <c r="A78" s="19" t="s">
        <v>48</v>
      </c>
      <c r="B78" s="21" t="s">
        <v>20</v>
      </c>
      <c r="C78" s="21" t="s">
        <v>21</v>
      </c>
      <c r="D78" s="43">
        <v>325446.38735008647</v>
      </c>
      <c r="E78" s="43">
        <v>0.14119481561506719</v>
      </c>
      <c r="F78" s="43">
        <v>117129.16107612835</v>
      </c>
      <c r="G78" s="43">
        <v>0.10595588805431787</v>
      </c>
      <c r="H78" s="43">
        <v>35.990309196497897</v>
      </c>
      <c r="I78" s="43">
        <v>208317.22627395811</v>
      </c>
      <c r="J78" s="43">
        <v>0.2</v>
      </c>
      <c r="K78" s="42">
        <v>111.4758519225107</v>
      </c>
      <c r="L78" s="8"/>
      <c r="N78" s="13"/>
    </row>
    <row r="79" spans="1:14" x14ac:dyDescent="0.25">
      <c r="A79" s="19" t="s">
        <v>48</v>
      </c>
      <c r="B79" s="21" t="s">
        <v>22</v>
      </c>
      <c r="C79" s="21" t="s">
        <v>23</v>
      </c>
      <c r="D79" s="43">
        <v>849744</v>
      </c>
      <c r="E79" s="43">
        <v>0.36866117450843405</v>
      </c>
      <c r="F79" s="43">
        <v>418467.11394061398</v>
      </c>
      <c r="G79" s="43">
        <v>0.37854838429421439</v>
      </c>
      <c r="H79" s="43">
        <v>49.246256983351927</v>
      </c>
      <c r="I79" s="43">
        <v>431276.88605938602</v>
      </c>
      <c r="J79" s="43">
        <v>0.4</v>
      </c>
      <c r="K79" s="42">
        <v>35.741729499329402</v>
      </c>
      <c r="L79" s="8"/>
      <c r="N79" s="13"/>
    </row>
    <row r="80" spans="1:14" x14ac:dyDescent="0.25">
      <c r="A80" s="19" t="s">
        <v>48</v>
      </c>
      <c r="B80" s="21" t="s">
        <v>24</v>
      </c>
      <c r="C80" s="21" t="s">
        <v>25</v>
      </c>
      <c r="D80" s="43">
        <v>20110404.899999999</v>
      </c>
      <c r="E80" s="43">
        <v>8.7248930151600561</v>
      </c>
      <c r="F80" s="43">
        <v>7224595.3200000003</v>
      </c>
      <c r="G80" s="43">
        <v>6.5354212898881592</v>
      </c>
      <c r="H80" s="43">
        <v>35.924663655081361</v>
      </c>
      <c r="I80" s="43">
        <v>12885809.579999998</v>
      </c>
      <c r="J80" s="43">
        <v>10.7</v>
      </c>
      <c r="K80" s="42">
        <v>103.69751178487535</v>
      </c>
      <c r="L80" s="8"/>
      <c r="N80" s="13"/>
    </row>
    <row r="81" spans="1:14" x14ac:dyDescent="0.25">
      <c r="A81" s="19" t="s">
        <v>48</v>
      </c>
      <c r="B81" s="21" t="s">
        <v>26</v>
      </c>
      <c r="C81" s="21" t="s">
        <v>27</v>
      </c>
      <c r="D81" s="43">
        <v>6601082.7531519998</v>
      </c>
      <c r="E81" s="43">
        <v>2.863877733534316</v>
      </c>
      <c r="F81" s="43">
        <v>2325423.3100328092</v>
      </c>
      <c r="G81" s="43">
        <v>2.1035947807787543</v>
      </c>
      <c r="H81" s="43">
        <v>35.227907253888397</v>
      </c>
      <c r="I81" s="43">
        <v>4275659.4431191906</v>
      </c>
      <c r="J81" s="43">
        <v>3.6</v>
      </c>
      <c r="K81" s="42">
        <v>99.3425631550719</v>
      </c>
      <c r="L81" s="8"/>
      <c r="N81" s="13"/>
    </row>
    <row r="82" spans="1:14" x14ac:dyDescent="0.25">
      <c r="A82" s="19" t="s">
        <v>48</v>
      </c>
      <c r="B82" s="21" t="s">
        <v>28</v>
      </c>
      <c r="C82" s="21" t="s">
        <v>29</v>
      </c>
      <c r="D82" s="43">
        <v>7096856.5834040735</v>
      </c>
      <c r="E82" s="43">
        <v>3.0789690581582905</v>
      </c>
      <c r="F82" s="43">
        <v>1512168.6263124887</v>
      </c>
      <c r="G82" s="43">
        <v>1.3679186994661412</v>
      </c>
      <c r="H82" s="43">
        <v>21.307583273539439</v>
      </c>
      <c r="I82" s="43">
        <v>5584687.9570915848</v>
      </c>
      <c r="J82" s="43">
        <v>4.7</v>
      </c>
      <c r="K82" s="42">
        <v>98.500304765176196</v>
      </c>
      <c r="L82" s="8"/>
      <c r="N82" s="13"/>
    </row>
    <row r="83" spans="1:14" x14ac:dyDescent="0.25">
      <c r="A83" s="19" t="s">
        <v>48</v>
      </c>
      <c r="B83" s="21" t="s">
        <v>83</v>
      </c>
      <c r="C83" s="21" t="s">
        <v>30</v>
      </c>
      <c r="D83" s="43">
        <v>1358880.462789512</v>
      </c>
      <c r="E83" s="43">
        <v>0.58954987317185636</v>
      </c>
      <c r="F83" s="43">
        <v>588781.08778154675</v>
      </c>
      <c r="G83" s="43">
        <v>0.53261563945577917</v>
      </c>
      <c r="H83" s="43">
        <v>43.328394505937332</v>
      </c>
      <c r="I83" s="43">
        <v>770099.37500796525</v>
      </c>
      <c r="J83" s="43">
        <v>0.6</v>
      </c>
      <c r="K83" s="42">
        <v>93.434378102495046</v>
      </c>
      <c r="L83" s="8"/>
      <c r="N83" s="13"/>
    </row>
    <row r="84" spans="1:14" x14ac:dyDescent="0.25">
      <c r="A84" s="19" t="s">
        <v>48</v>
      </c>
      <c r="B84" s="21" t="s">
        <v>40</v>
      </c>
      <c r="C84" s="21" t="s">
        <v>41</v>
      </c>
      <c r="D84" s="43">
        <v>1243921.0141324247</v>
      </c>
      <c r="E84" s="43">
        <v>0.53967475153196975</v>
      </c>
      <c r="F84" s="43">
        <v>648060.37774783443</v>
      </c>
      <c r="G84" s="43">
        <v>0.58624011481187843</v>
      </c>
      <c r="H84" s="43">
        <v>52.098193565756702</v>
      </c>
      <c r="I84" s="43">
        <v>595860.6363845903</v>
      </c>
      <c r="J84" s="43">
        <v>0.5</v>
      </c>
      <c r="K84" s="42">
        <v>93.176295658314018</v>
      </c>
      <c r="L84" s="8"/>
      <c r="N84" s="13"/>
    </row>
    <row r="85" spans="1:14" x14ac:dyDescent="0.25">
      <c r="A85" s="19" t="s">
        <v>48</v>
      </c>
      <c r="B85" s="21" t="s">
        <v>84</v>
      </c>
      <c r="C85" s="21" t="s">
        <v>85</v>
      </c>
      <c r="D85" s="43">
        <v>34963415.713154368</v>
      </c>
      <c r="E85" s="43">
        <v>15.168867211435231</v>
      </c>
      <c r="F85" s="43">
        <v>12751780.101999693</v>
      </c>
      <c r="G85" s="43">
        <v>11.535352653927063</v>
      </c>
      <c r="H85" s="43"/>
      <c r="I85" s="43">
        <v>22211635.611154668</v>
      </c>
      <c r="J85" s="43">
        <v>18.51751064710276</v>
      </c>
      <c r="K85" s="7"/>
      <c r="L85" s="8"/>
      <c r="N85" s="13"/>
    </row>
    <row r="86" spans="1:14" x14ac:dyDescent="0.25">
      <c r="A86" s="19" t="s">
        <v>86</v>
      </c>
      <c r="B86" s="21" t="s">
        <v>82</v>
      </c>
      <c r="C86" s="21" t="s">
        <v>34</v>
      </c>
      <c r="D86" s="41">
        <v>265710573.63670388</v>
      </c>
      <c r="E86" s="42">
        <v>99.99999983063806</v>
      </c>
      <c r="F86" s="43">
        <v>125684323.18892285</v>
      </c>
      <c r="G86" s="43">
        <v>99.999999630859463</v>
      </c>
      <c r="H86" s="15">
        <f t="shared" ref="H86:H105" si="0">F86/D86*100</f>
        <v>47.301212544430513</v>
      </c>
      <c r="I86" s="41">
        <v>140026250.44778109</v>
      </c>
      <c r="J86" s="42">
        <v>100</v>
      </c>
      <c r="K86" s="42">
        <v>106.10673314680483</v>
      </c>
      <c r="L86" s="8"/>
      <c r="N86" s="13"/>
    </row>
    <row r="87" spans="1:14" x14ac:dyDescent="0.25">
      <c r="A87" s="19" t="s">
        <v>86</v>
      </c>
      <c r="B87" s="21" t="s">
        <v>1</v>
      </c>
      <c r="C87" s="21" t="s">
        <v>2</v>
      </c>
      <c r="D87" s="41">
        <v>3579454.5736131272</v>
      </c>
      <c r="E87" s="42">
        <v>1.2191276497539876</v>
      </c>
      <c r="F87" s="43">
        <v>594183.5145664271</v>
      </c>
      <c r="G87" s="43">
        <v>0.35280853358546982</v>
      </c>
      <c r="H87" s="15">
        <f t="shared" si="0"/>
        <v>16.599833922927928</v>
      </c>
      <c r="I87" s="41">
        <v>2985271.0590467001</v>
      </c>
      <c r="J87" s="42">
        <v>2.1</v>
      </c>
      <c r="K87" s="42">
        <v>104.38081526583527</v>
      </c>
      <c r="L87" s="8"/>
      <c r="N87" s="13"/>
    </row>
    <row r="88" spans="1:14" x14ac:dyDescent="0.25">
      <c r="A88" s="19" t="s">
        <v>86</v>
      </c>
      <c r="B88" s="21" t="s">
        <v>3</v>
      </c>
      <c r="C88" s="21" t="s">
        <v>4</v>
      </c>
      <c r="D88" s="41">
        <v>118339800.40000001</v>
      </c>
      <c r="E88" s="42">
        <v>46.224557545007343</v>
      </c>
      <c r="F88" s="43">
        <v>61848933.681979999</v>
      </c>
      <c r="G88" s="43">
        <v>51.601725296078236</v>
      </c>
      <c r="H88" s="15">
        <f t="shared" si="0"/>
        <v>52.263848234427137</v>
      </c>
      <c r="I88" s="41">
        <v>56490866.718020007</v>
      </c>
      <c r="J88" s="42">
        <v>40.299999999999997</v>
      </c>
      <c r="K88" s="42">
        <v>102.13660857384039</v>
      </c>
      <c r="L88" s="8"/>
      <c r="N88" s="13"/>
    </row>
    <row r="89" spans="1:14" x14ac:dyDescent="0.25">
      <c r="A89" s="19" t="s">
        <v>86</v>
      </c>
      <c r="B89" s="21" t="s">
        <v>5</v>
      </c>
      <c r="C89" s="21" t="s">
        <v>6</v>
      </c>
      <c r="D89" s="41">
        <v>661397.40183119569</v>
      </c>
      <c r="E89" s="42">
        <v>0.27300947900765471</v>
      </c>
      <c r="F89" s="43">
        <v>414086.06111010426</v>
      </c>
      <c r="G89" s="43">
        <v>0.36119068139880939</v>
      </c>
      <c r="H89" s="15">
        <f t="shared" si="0"/>
        <v>62.607754424742787</v>
      </c>
      <c r="I89" s="41">
        <v>247311.34072109143</v>
      </c>
      <c r="J89" s="42">
        <v>0.2</v>
      </c>
      <c r="K89" s="42">
        <v>87.96930347780885</v>
      </c>
      <c r="L89" s="8"/>
      <c r="N89" s="13"/>
    </row>
    <row r="90" spans="1:14" x14ac:dyDescent="0.25">
      <c r="A90" s="19" t="s">
        <v>86</v>
      </c>
      <c r="B90" s="21" t="s">
        <v>7</v>
      </c>
      <c r="C90" s="21" t="s">
        <v>8</v>
      </c>
      <c r="D90" s="41">
        <v>30045458.299999997</v>
      </c>
      <c r="E90" s="42">
        <v>11.73601790319116</v>
      </c>
      <c r="F90" s="43">
        <v>11554112.88672</v>
      </c>
      <c r="G90" s="43">
        <v>9.6398130691477455</v>
      </c>
      <c r="H90" s="15">
        <f t="shared" si="0"/>
        <v>38.455438992987503</v>
      </c>
      <c r="I90" s="41">
        <v>18491345.413279995</v>
      </c>
      <c r="J90" s="42">
        <v>13.2</v>
      </c>
      <c r="K90" s="42">
        <v>104.56689633936256</v>
      </c>
      <c r="L90" s="8"/>
      <c r="N90" s="13"/>
    </row>
    <row r="91" spans="1:14" x14ac:dyDescent="0.25">
      <c r="A91" s="19" t="s">
        <v>86</v>
      </c>
      <c r="B91" s="21" t="s">
        <v>35</v>
      </c>
      <c r="C91" s="21" t="s">
        <v>9</v>
      </c>
      <c r="D91" s="41">
        <v>851418.09999999986</v>
      </c>
      <c r="E91" s="42">
        <v>0.33257133124512867</v>
      </c>
      <c r="F91" s="43">
        <v>106277.9326</v>
      </c>
      <c r="G91" s="43">
        <v>8.8660494815931218E-2</v>
      </c>
      <c r="H91" s="15">
        <f t="shared" si="0"/>
        <v>12.482461037650012</v>
      </c>
      <c r="I91" s="41">
        <v>745140.16739999992</v>
      </c>
      <c r="J91" s="42">
        <v>0.5</v>
      </c>
      <c r="K91" s="42">
        <v>96.5216740517901</v>
      </c>
      <c r="L91" s="8"/>
      <c r="N91" s="13"/>
    </row>
    <row r="92" spans="1:14" x14ac:dyDescent="0.25">
      <c r="A92" s="19" t="s">
        <v>86</v>
      </c>
      <c r="B92" s="21" t="s">
        <v>10</v>
      </c>
      <c r="C92" s="21" t="s">
        <v>11</v>
      </c>
      <c r="D92" s="41">
        <v>30543567.599612862</v>
      </c>
      <c r="E92" s="42">
        <v>11.522253289640004</v>
      </c>
      <c r="F92" s="43">
        <v>15394246.794641808</v>
      </c>
      <c r="G92" s="43">
        <v>12.417396185208098</v>
      </c>
      <c r="H92" s="15">
        <f t="shared" si="0"/>
        <v>50.40094528720649</v>
      </c>
      <c r="I92" s="41">
        <v>15149320.804971054</v>
      </c>
      <c r="J92" s="42">
        <v>10.8</v>
      </c>
      <c r="K92" s="42">
        <v>140.60709536122698</v>
      </c>
      <c r="L92" s="8"/>
      <c r="N92" s="13"/>
    </row>
    <row r="93" spans="1:14" x14ac:dyDescent="0.25">
      <c r="A93" s="19" t="s">
        <v>86</v>
      </c>
      <c r="B93" s="21" t="s">
        <v>36</v>
      </c>
      <c r="C93" s="21" t="s">
        <v>12</v>
      </c>
      <c r="D93" s="41">
        <v>17441788</v>
      </c>
      <c r="E93" s="42">
        <v>6.8100707926738311</v>
      </c>
      <c r="F93" s="43">
        <v>9441845.4987999983</v>
      </c>
      <c r="G93" s="43">
        <v>7.9451340556675989</v>
      </c>
      <c r="H93" s="15">
        <f t="shared" si="0"/>
        <v>54.133472432986792</v>
      </c>
      <c r="I93" s="41">
        <v>7999942.5012000017</v>
      </c>
      <c r="J93" s="42">
        <v>5.7</v>
      </c>
      <c r="K93" s="42">
        <v>111.4337261700711</v>
      </c>
      <c r="L93" s="8"/>
      <c r="N93" s="13"/>
    </row>
    <row r="94" spans="1:14" x14ac:dyDescent="0.25">
      <c r="A94" s="19" t="s">
        <v>86</v>
      </c>
      <c r="B94" s="21" t="s">
        <v>13</v>
      </c>
      <c r="C94" s="21" t="s">
        <v>14</v>
      </c>
      <c r="D94" s="41">
        <v>9501187</v>
      </c>
      <c r="E94" s="42">
        <v>3.588445197749516</v>
      </c>
      <c r="F94" s="43">
        <v>3796422.1662000003</v>
      </c>
      <c r="G94" s="43">
        <v>3.1913949210382744</v>
      </c>
      <c r="H94" s="15">
        <f t="shared" si="0"/>
        <v>39.95734602634387</v>
      </c>
      <c r="I94" s="41">
        <v>5704764.8337999992</v>
      </c>
      <c r="J94" s="42">
        <v>4.0999999999999996</v>
      </c>
      <c r="K94" s="42">
        <v>114.53847067265552</v>
      </c>
      <c r="L94" s="8"/>
      <c r="N94" s="13"/>
    </row>
    <row r="95" spans="1:14" x14ac:dyDescent="0.25">
      <c r="A95" s="19" t="s">
        <v>86</v>
      </c>
      <c r="B95" s="21" t="s">
        <v>15</v>
      </c>
      <c r="C95" s="21" t="s">
        <v>16</v>
      </c>
      <c r="D95" s="41">
        <v>1944493.2935231095</v>
      </c>
      <c r="E95" s="42">
        <v>0.75966442523927291</v>
      </c>
      <c r="F95" s="43">
        <v>1277378.7391200005</v>
      </c>
      <c r="G95" s="43">
        <v>1.0665216826470556</v>
      </c>
      <c r="H95" s="15">
        <f t="shared" si="0"/>
        <v>65.69211338371835</v>
      </c>
      <c r="I95" s="41">
        <v>667114.55440310901</v>
      </c>
      <c r="J95" s="42">
        <v>0.5</v>
      </c>
      <c r="K95" s="42">
        <v>130.70822296648223</v>
      </c>
      <c r="L95" s="8"/>
      <c r="N95" s="13"/>
    </row>
    <row r="96" spans="1:14" x14ac:dyDescent="0.25">
      <c r="A96" s="19" t="s">
        <v>86</v>
      </c>
      <c r="B96" s="21" t="s">
        <v>37</v>
      </c>
      <c r="C96" s="21" t="s">
        <v>17</v>
      </c>
      <c r="D96" s="41">
        <v>1707509.5942915438</v>
      </c>
      <c r="E96" s="42">
        <v>0.64875384542232828</v>
      </c>
      <c r="F96" s="43">
        <v>1048896.3109916735</v>
      </c>
      <c r="G96" s="43">
        <v>0.92290029940716933</v>
      </c>
      <c r="H96" s="15">
        <f t="shared" si="0"/>
        <v>61.428428542849097</v>
      </c>
      <c r="I96" s="41">
        <v>658613.28329987032</v>
      </c>
      <c r="J96" s="42">
        <v>0.5</v>
      </c>
      <c r="K96" s="42">
        <v>91.652694638949612</v>
      </c>
      <c r="L96" s="8"/>
      <c r="N96" s="13"/>
    </row>
    <row r="97" spans="1:14" x14ac:dyDescent="0.25">
      <c r="A97" s="19" t="s">
        <v>86</v>
      </c>
      <c r="B97" s="21" t="s">
        <v>38</v>
      </c>
      <c r="C97" s="21" t="s">
        <v>18</v>
      </c>
      <c r="D97" s="41">
        <v>44918.290046345799</v>
      </c>
      <c r="E97" s="42">
        <v>1.7545475622338821E-2</v>
      </c>
      <c r="F97" s="43">
        <v>16552</v>
      </c>
      <c r="G97" s="43">
        <v>1.38096440189645E-2</v>
      </c>
      <c r="H97" s="15">
        <f t="shared" si="0"/>
        <v>36.849132019322141</v>
      </c>
      <c r="I97" s="41">
        <v>28366.290046345799</v>
      </c>
      <c r="J97" s="42">
        <v>0</v>
      </c>
      <c r="K97" s="42">
        <v>155.96131954128089</v>
      </c>
      <c r="L97" s="8"/>
      <c r="N97" s="13"/>
    </row>
    <row r="98" spans="1:14" x14ac:dyDescent="0.25">
      <c r="A98" s="19" t="s">
        <v>86</v>
      </c>
      <c r="B98" s="21" t="s">
        <v>39</v>
      </c>
      <c r="C98" s="21" t="s">
        <v>19</v>
      </c>
      <c r="D98" s="41">
        <v>2774053.7479999997</v>
      </c>
      <c r="E98" s="42">
        <v>0.93536594732660205</v>
      </c>
      <c r="F98" s="43">
        <v>1137973.6446809999</v>
      </c>
      <c r="G98" s="43">
        <v>0.65574944247608724</v>
      </c>
      <c r="H98" s="15">
        <f t="shared" si="0"/>
        <v>41.022047445960304</v>
      </c>
      <c r="I98" s="41">
        <v>1636080.1033189998</v>
      </c>
      <c r="J98" s="42">
        <v>1.2</v>
      </c>
      <c r="K98" s="42">
        <v>106.23446302686381</v>
      </c>
      <c r="L98" s="8"/>
      <c r="N98" s="13"/>
    </row>
    <row r="99" spans="1:14" x14ac:dyDescent="0.25">
      <c r="A99" s="19" t="s">
        <v>86</v>
      </c>
      <c r="B99" s="21" t="s">
        <v>20</v>
      </c>
      <c r="C99" s="21" t="s">
        <v>21</v>
      </c>
      <c r="D99" s="41">
        <v>1712396.4227860901</v>
      </c>
      <c r="E99" s="42">
        <v>0.2519807846135414</v>
      </c>
      <c r="F99" s="43">
        <v>482145.99643991131</v>
      </c>
      <c r="G99" s="43">
        <v>0.20634513337323657</v>
      </c>
      <c r="H99" s="15">
        <f t="shared" si="0"/>
        <v>28.156213714547118</v>
      </c>
      <c r="I99" s="41">
        <v>1230250.4263461786</v>
      </c>
      <c r="J99" s="42">
        <v>0.9</v>
      </c>
      <c r="K99" s="42">
        <v>184.96214014163246</v>
      </c>
      <c r="L99" s="8"/>
      <c r="N99" s="13"/>
    </row>
    <row r="100" spans="1:14" x14ac:dyDescent="0.25">
      <c r="A100" s="19" t="s">
        <v>86</v>
      </c>
      <c r="B100" s="21" t="s">
        <v>22</v>
      </c>
      <c r="C100" s="21" t="s">
        <v>23</v>
      </c>
      <c r="D100" s="41">
        <v>1191378</v>
      </c>
      <c r="E100" s="42">
        <v>0.46597041860817429</v>
      </c>
      <c r="F100" s="43">
        <v>588899.08738799999</v>
      </c>
      <c r="G100" s="43">
        <v>0.49468228503587497</v>
      </c>
      <c r="H100" s="15">
        <f t="shared" si="0"/>
        <v>49.430079067097097</v>
      </c>
      <c r="I100" s="41">
        <v>602478.91261200001</v>
      </c>
      <c r="J100" s="42">
        <v>0.4</v>
      </c>
      <c r="K100" s="42">
        <v>132.29598395899998</v>
      </c>
      <c r="L100" s="8"/>
      <c r="N100" s="13"/>
    </row>
    <row r="101" spans="1:14" x14ac:dyDescent="0.25">
      <c r="A101" s="19" t="s">
        <v>86</v>
      </c>
      <c r="B101" s="21" t="s">
        <v>24</v>
      </c>
      <c r="C101" s="21" t="s">
        <v>25</v>
      </c>
      <c r="D101" s="41">
        <v>27572910</v>
      </c>
      <c r="E101" s="42">
        <v>8.5283808012503481</v>
      </c>
      <c r="F101" s="43">
        <v>12058108</v>
      </c>
      <c r="G101" s="43">
        <v>6.6158333492340589</v>
      </c>
      <c r="H101" s="15">
        <f t="shared" si="0"/>
        <v>43.731720736041282</v>
      </c>
      <c r="I101" s="41">
        <v>15514802</v>
      </c>
      <c r="J101" s="42">
        <v>11.1</v>
      </c>
      <c r="K101" s="42">
        <v>100.30076519181345</v>
      </c>
      <c r="L101" s="8"/>
      <c r="N101" s="13"/>
    </row>
    <row r="102" spans="1:14" x14ac:dyDescent="0.25">
      <c r="A102" s="19" t="s">
        <v>86</v>
      </c>
      <c r="B102" s="21" t="s">
        <v>26</v>
      </c>
      <c r="C102" s="21" t="s">
        <v>27</v>
      </c>
      <c r="D102" s="41">
        <v>8201549.925024</v>
      </c>
      <c r="E102" s="42">
        <v>2.8409186102304362</v>
      </c>
      <c r="F102" s="43">
        <v>2884099.6744604646</v>
      </c>
      <c r="G102" s="43">
        <v>2.1396096071720825</v>
      </c>
      <c r="H102" s="15">
        <f t="shared" si="0"/>
        <v>35.165300471569402</v>
      </c>
      <c r="I102" s="41">
        <v>5317450.2505635358</v>
      </c>
      <c r="J102" s="42">
        <v>3.8</v>
      </c>
      <c r="K102" s="42">
        <v>98.989041884784513</v>
      </c>
      <c r="L102" s="8"/>
      <c r="N102" s="13"/>
    </row>
    <row r="103" spans="1:14" x14ac:dyDescent="0.25">
      <c r="A103" s="19" t="s">
        <v>86</v>
      </c>
      <c r="B103" s="21" t="s">
        <v>28</v>
      </c>
      <c r="C103" s="21" t="s">
        <v>29</v>
      </c>
      <c r="D103" s="41">
        <v>6207347.1342156529</v>
      </c>
      <c r="E103" s="42">
        <v>2.8176941228917101</v>
      </c>
      <c r="F103" s="43">
        <v>1592165.7531114609</v>
      </c>
      <c r="G103" s="43">
        <v>1.2655496360996872</v>
      </c>
      <c r="H103" s="15">
        <f t="shared" si="0"/>
        <v>25.649697345509313</v>
      </c>
      <c r="I103" s="41">
        <v>4615181.3811041918</v>
      </c>
      <c r="J103" s="42">
        <v>3.3</v>
      </c>
      <c r="K103" s="42">
        <v>99.843419217711499</v>
      </c>
      <c r="L103" s="8"/>
      <c r="N103" s="13"/>
    </row>
    <row r="104" spans="1:14" x14ac:dyDescent="0.25">
      <c r="A104" s="19" t="s">
        <v>86</v>
      </c>
      <c r="B104" s="21" t="s">
        <v>83</v>
      </c>
      <c r="C104" s="21" t="s">
        <v>30</v>
      </c>
      <c r="D104" s="41">
        <v>2301849.0737600001</v>
      </c>
      <c r="E104" s="42">
        <v>0.60302039039997524</v>
      </c>
      <c r="F104" s="43">
        <v>899994.60675200005</v>
      </c>
      <c r="G104" s="43">
        <v>0.5664122388626226</v>
      </c>
      <c r="H104" s="15">
        <f t="shared" si="0"/>
        <v>39.098767030884716</v>
      </c>
      <c r="I104" s="41">
        <v>1401854.467008</v>
      </c>
      <c r="J104" s="42">
        <v>1</v>
      </c>
      <c r="K104" s="42">
        <v>100.36555244470955</v>
      </c>
      <c r="L104" s="8"/>
      <c r="N104" s="13"/>
    </row>
    <row r="105" spans="1:14" x14ac:dyDescent="0.25">
      <c r="A105" s="19" t="s">
        <v>86</v>
      </c>
      <c r="B105" s="21" t="s">
        <v>40</v>
      </c>
      <c r="C105" s="21" t="s">
        <v>41</v>
      </c>
      <c r="D105" s="41">
        <v>1088096.78</v>
      </c>
      <c r="E105" s="42">
        <v>0.42465182076472185</v>
      </c>
      <c r="F105" s="43">
        <v>548000.83935999998</v>
      </c>
      <c r="G105" s="43">
        <v>0.45446307559244126</v>
      </c>
      <c r="H105" s="15">
        <f t="shared" si="0"/>
        <v>50.363244284207873</v>
      </c>
      <c r="I105" s="41">
        <v>540095.94064000004</v>
      </c>
      <c r="J105" s="42">
        <v>0.4</v>
      </c>
      <c r="K105" s="42">
        <v>96.472222680770813</v>
      </c>
      <c r="L105" s="8"/>
      <c r="N105" s="13"/>
    </row>
    <row r="106" spans="1:14" x14ac:dyDescent="0.25">
      <c r="A106" s="19" t="s">
        <v>86</v>
      </c>
      <c r="B106" s="21" t="s">
        <v>84</v>
      </c>
      <c r="C106" s="21" t="s">
        <v>85</v>
      </c>
      <c r="D106" s="41">
        <v>38859141.790065885</v>
      </c>
      <c r="E106" s="42">
        <v>15.178719524582352</v>
      </c>
      <c r="F106" s="43">
        <v>14119420.924790006</v>
      </c>
      <c r="G106" s="43">
        <v>11.780097719008831</v>
      </c>
      <c r="H106" s="43"/>
      <c r="I106" s="41">
        <v>24739720.865275908</v>
      </c>
      <c r="J106" s="42">
        <f>I106/I86*100</f>
        <v>17.667916398648341</v>
      </c>
      <c r="K106" s="7"/>
      <c r="L106" s="8"/>
      <c r="N106" s="13"/>
    </row>
    <row r="107" spans="1:14" x14ac:dyDescent="0.25">
      <c r="A107" s="19" t="s">
        <v>45</v>
      </c>
      <c r="B107" s="21" t="s">
        <v>66</v>
      </c>
      <c r="C107" s="21" t="s">
        <v>67</v>
      </c>
      <c r="D107" s="15"/>
      <c r="E107" s="15"/>
      <c r="F107" s="15"/>
      <c r="G107" s="15"/>
      <c r="H107" s="15"/>
      <c r="I107" s="15">
        <v>4679280.8</v>
      </c>
      <c r="J107" s="15"/>
      <c r="K107" s="7">
        <v>100.1</v>
      </c>
      <c r="L107" s="23">
        <v>568274</v>
      </c>
      <c r="N107" s="13"/>
    </row>
    <row r="108" spans="1:14" x14ac:dyDescent="0.25">
      <c r="A108" s="19" t="s">
        <v>45</v>
      </c>
      <c r="B108" s="21" t="s">
        <v>66</v>
      </c>
      <c r="C108" s="21" t="s">
        <v>49</v>
      </c>
      <c r="D108" s="15"/>
      <c r="E108" s="15"/>
      <c r="F108" s="15"/>
      <c r="G108" s="15"/>
      <c r="H108" s="15"/>
      <c r="I108" s="15">
        <v>224594.1</v>
      </c>
      <c r="J108" s="15"/>
      <c r="K108" s="7">
        <v>98.2</v>
      </c>
      <c r="L108" s="23">
        <v>228171.1</v>
      </c>
      <c r="N108" s="13"/>
    </row>
    <row r="109" spans="1:14" x14ac:dyDescent="0.25">
      <c r="A109" s="19" t="s">
        <v>45</v>
      </c>
      <c r="B109" s="21" t="s">
        <v>66</v>
      </c>
      <c r="C109" s="21" t="s">
        <v>50</v>
      </c>
      <c r="D109" s="15"/>
      <c r="E109" s="15"/>
      <c r="F109" s="15"/>
      <c r="G109" s="15"/>
      <c r="H109" s="15"/>
      <c r="I109" s="15">
        <v>942029.6</v>
      </c>
      <c r="J109" s="15"/>
      <c r="K109" s="7">
        <v>100.7</v>
      </c>
      <c r="L109" s="23">
        <v>977633.1</v>
      </c>
      <c r="N109" s="13"/>
    </row>
    <row r="110" spans="1:14" x14ac:dyDescent="0.25">
      <c r="A110" s="19" t="s">
        <v>45</v>
      </c>
      <c r="B110" s="21" t="s">
        <v>66</v>
      </c>
      <c r="C110" s="21" t="s">
        <v>51</v>
      </c>
      <c r="D110" s="15"/>
      <c r="E110" s="15"/>
      <c r="F110" s="15"/>
      <c r="G110" s="15"/>
      <c r="H110" s="15"/>
      <c r="I110" s="15">
        <v>306596.5</v>
      </c>
      <c r="J110" s="15"/>
      <c r="K110" s="7">
        <v>104.2</v>
      </c>
      <c r="L110" s="23">
        <v>284969.09999999998</v>
      </c>
      <c r="N110" s="13"/>
    </row>
    <row r="111" spans="1:14" x14ac:dyDescent="0.25">
      <c r="A111" s="19" t="s">
        <v>45</v>
      </c>
      <c r="B111" s="21" t="s">
        <v>66</v>
      </c>
      <c r="C111" s="21" t="s">
        <v>52</v>
      </c>
      <c r="D111" s="15"/>
      <c r="E111" s="15"/>
      <c r="F111" s="15"/>
      <c r="G111" s="15"/>
      <c r="H111" s="15"/>
      <c r="I111" s="15">
        <v>228167.2</v>
      </c>
      <c r="J111" s="15"/>
      <c r="K111" s="7">
        <v>101.1</v>
      </c>
      <c r="L111" s="23">
        <v>724011.6</v>
      </c>
      <c r="N111" s="13"/>
    </row>
    <row r="112" spans="1:14" x14ac:dyDescent="0.25">
      <c r="A112" s="19" t="s">
        <v>45</v>
      </c>
      <c r="B112" s="21" t="s">
        <v>66</v>
      </c>
      <c r="C112" s="21" t="s">
        <v>53</v>
      </c>
      <c r="D112" s="15"/>
      <c r="E112" s="15"/>
      <c r="F112" s="15"/>
      <c r="G112" s="15"/>
      <c r="H112" s="15"/>
      <c r="I112" s="15">
        <v>906265</v>
      </c>
      <c r="J112" s="15"/>
      <c r="K112" s="7">
        <v>101.9</v>
      </c>
      <c r="L112" s="23">
        <v>472486.5</v>
      </c>
      <c r="N112" s="13"/>
    </row>
    <row r="113" spans="1:14" x14ac:dyDescent="0.25">
      <c r="A113" s="19" t="s">
        <v>45</v>
      </c>
      <c r="B113" s="21" t="s">
        <v>66</v>
      </c>
      <c r="C113" s="21" t="s">
        <v>54</v>
      </c>
      <c r="D113" s="15"/>
      <c r="E113" s="15"/>
      <c r="F113" s="15"/>
      <c r="G113" s="15"/>
      <c r="H113" s="15"/>
      <c r="I113" s="15">
        <v>697951</v>
      </c>
      <c r="J113" s="15"/>
      <c r="K113" s="7">
        <v>101.5</v>
      </c>
      <c r="L113" s="23">
        <v>524460.5</v>
      </c>
      <c r="N113" s="13"/>
    </row>
    <row r="114" spans="1:14" x14ac:dyDescent="0.25">
      <c r="A114" s="19" t="s">
        <v>45</v>
      </c>
      <c r="B114" s="21" t="s">
        <v>66</v>
      </c>
      <c r="C114" s="21" t="s">
        <v>55</v>
      </c>
      <c r="D114" s="15"/>
      <c r="E114" s="15"/>
      <c r="F114" s="15"/>
      <c r="G114" s="15"/>
      <c r="H114" s="15"/>
      <c r="I114" s="15">
        <v>299181</v>
      </c>
      <c r="J114" s="15"/>
      <c r="K114" s="7">
        <v>97.3</v>
      </c>
      <c r="L114" s="23">
        <v>373935.1</v>
      </c>
      <c r="N114" s="13"/>
    </row>
    <row r="115" spans="1:14" x14ac:dyDescent="0.25">
      <c r="A115" s="19" t="s">
        <v>45</v>
      </c>
      <c r="B115" s="21" t="s">
        <v>66</v>
      </c>
      <c r="C115" s="21" t="s">
        <v>56</v>
      </c>
      <c r="D115" s="15"/>
      <c r="E115" s="15"/>
      <c r="F115" s="15"/>
      <c r="G115" s="15"/>
      <c r="H115" s="15"/>
      <c r="I115" s="15">
        <v>161851.20000000001</v>
      </c>
      <c r="J115" s="15"/>
      <c r="K115" s="7">
        <v>106.1</v>
      </c>
      <c r="L115" s="23">
        <v>1117517.3</v>
      </c>
      <c r="N115" s="13"/>
    </row>
    <row r="116" spans="1:14" x14ac:dyDescent="0.25">
      <c r="A116" s="19" t="s">
        <v>45</v>
      </c>
      <c r="B116" s="21" t="s">
        <v>66</v>
      </c>
      <c r="C116" s="21" t="s">
        <v>57</v>
      </c>
      <c r="D116" s="15"/>
      <c r="E116" s="15"/>
      <c r="F116" s="15"/>
      <c r="G116" s="15"/>
      <c r="H116" s="15"/>
      <c r="I116" s="15">
        <v>784503.4</v>
      </c>
      <c r="J116" s="15"/>
      <c r="K116" s="7">
        <v>94.4</v>
      </c>
      <c r="L116" s="23">
        <v>1605079.4</v>
      </c>
      <c r="N116" s="13"/>
    </row>
    <row r="117" spans="1:14" x14ac:dyDescent="0.25">
      <c r="A117" s="19" t="s">
        <v>45</v>
      </c>
      <c r="B117" s="21" t="s">
        <v>66</v>
      </c>
      <c r="C117" s="21" t="s">
        <v>58</v>
      </c>
      <c r="D117" s="15"/>
      <c r="E117" s="15"/>
      <c r="F117" s="15"/>
      <c r="G117" s="15"/>
      <c r="H117" s="15"/>
      <c r="I117" s="15">
        <v>55268</v>
      </c>
      <c r="J117" s="15"/>
      <c r="K117" s="7">
        <v>108.4</v>
      </c>
      <c r="L117" s="23">
        <v>338826.6</v>
      </c>
      <c r="N117" s="13"/>
    </row>
    <row r="118" spans="1:14" x14ac:dyDescent="0.25">
      <c r="A118" s="19" t="s">
        <v>45</v>
      </c>
      <c r="B118" s="21" t="s">
        <v>66</v>
      </c>
      <c r="C118" s="21" t="s">
        <v>59</v>
      </c>
      <c r="D118" s="15"/>
      <c r="E118" s="15"/>
      <c r="F118" s="15"/>
      <c r="G118" s="15"/>
      <c r="H118" s="15"/>
      <c r="I118" s="15">
        <v>72873.8</v>
      </c>
      <c r="J118" s="15"/>
      <c r="K118" s="7">
        <v>100.1</v>
      </c>
      <c r="L118" s="23">
        <v>1469675</v>
      </c>
      <c r="N118" s="13"/>
    </row>
    <row r="119" spans="1:14" x14ac:dyDescent="0.25">
      <c r="A119" s="19" t="s">
        <v>46</v>
      </c>
      <c r="B119" s="21" t="s">
        <v>66</v>
      </c>
      <c r="C119" s="21" t="s">
        <v>67</v>
      </c>
      <c r="D119" s="15"/>
      <c r="E119" s="15"/>
      <c r="F119" s="15"/>
      <c r="G119" s="15"/>
      <c r="H119" s="15"/>
      <c r="I119" s="15">
        <v>5597118</v>
      </c>
      <c r="J119" s="15"/>
      <c r="K119" s="7">
        <v>103.4</v>
      </c>
      <c r="L119" s="23">
        <v>682108.5</v>
      </c>
      <c r="N119" s="13"/>
    </row>
    <row r="120" spans="1:14" x14ac:dyDescent="0.25">
      <c r="A120" s="19" t="s">
        <v>46</v>
      </c>
      <c r="B120" s="21" t="s">
        <v>66</v>
      </c>
      <c r="C120" s="21" t="s">
        <v>49</v>
      </c>
      <c r="D120" s="15"/>
      <c r="E120" s="15"/>
      <c r="F120" s="15"/>
      <c r="G120" s="15"/>
      <c r="H120" s="15"/>
      <c r="I120" s="15">
        <v>258578.6</v>
      </c>
      <c r="J120" s="15"/>
      <c r="K120" s="7">
        <v>104.4</v>
      </c>
      <c r="L120" s="23">
        <v>262811.90000000002</v>
      </c>
      <c r="N120" s="13"/>
    </row>
    <row r="121" spans="1:14" x14ac:dyDescent="0.25">
      <c r="A121" s="19" t="s">
        <v>46</v>
      </c>
      <c r="B121" s="21" t="s">
        <v>66</v>
      </c>
      <c r="C121" s="21" t="s">
        <v>50</v>
      </c>
      <c r="D121" s="15"/>
      <c r="E121" s="15"/>
      <c r="F121" s="15"/>
      <c r="G121" s="15"/>
      <c r="H121" s="15"/>
      <c r="I121" s="15">
        <v>1126774.7</v>
      </c>
      <c r="J121" s="15"/>
      <c r="K121" s="7">
        <v>103.9</v>
      </c>
      <c r="L121" s="23">
        <v>1166833.3</v>
      </c>
      <c r="N121" s="13"/>
    </row>
    <row r="122" spans="1:14" x14ac:dyDescent="0.25">
      <c r="A122" s="19" t="s">
        <v>46</v>
      </c>
      <c r="B122" s="21" t="s">
        <v>66</v>
      </c>
      <c r="C122" s="21" t="s">
        <v>51</v>
      </c>
      <c r="D122" s="15"/>
      <c r="E122" s="15"/>
      <c r="F122" s="15"/>
      <c r="G122" s="15"/>
      <c r="H122" s="15"/>
      <c r="I122" s="15">
        <v>339838.9</v>
      </c>
      <c r="J122" s="15"/>
      <c r="K122" s="7">
        <v>101.1</v>
      </c>
      <c r="L122" s="23">
        <v>317815.5</v>
      </c>
      <c r="N122" s="13"/>
    </row>
    <row r="123" spans="1:14" x14ac:dyDescent="0.25">
      <c r="A123" s="19" t="s">
        <v>46</v>
      </c>
      <c r="B123" s="21" t="s">
        <v>66</v>
      </c>
      <c r="C123" s="21" t="s">
        <v>52</v>
      </c>
      <c r="D123" s="15"/>
      <c r="E123" s="15"/>
      <c r="F123" s="15"/>
      <c r="G123" s="15"/>
      <c r="H123" s="15"/>
      <c r="I123" s="15">
        <v>263151.3</v>
      </c>
      <c r="J123" s="15"/>
      <c r="K123" s="7">
        <v>106.5</v>
      </c>
      <c r="L123" s="23">
        <v>835029.8</v>
      </c>
      <c r="N123" s="13"/>
    </row>
    <row r="124" spans="1:14" x14ac:dyDescent="0.25">
      <c r="A124" s="19" t="s">
        <v>46</v>
      </c>
      <c r="B124" s="21" t="s">
        <v>66</v>
      </c>
      <c r="C124" s="21" t="s">
        <v>53</v>
      </c>
      <c r="D124" s="15"/>
      <c r="E124" s="15"/>
      <c r="F124" s="15"/>
      <c r="G124" s="15"/>
      <c r="H124" s="15"/>
      <c r="I124" s="15">
        <v>965485.2</v>
      </c>
      <c r="J124" s="15"/>
      <c r="K124" s="7">
        <v>101.8</v>
      </c>
      <c r="L124" s="23">
        <v>506052.1</v>
      </c>
      <c r="N124" s="13"/>
    </row>
    <row r="125" spans="1:14" x14ac:dyDescent="0.25">
      <c r="A125" s="19" t="s">
        <v>46</v>
      </c>
      <c r="B125" s="21" t="s">
        <v>66</v>
      </c>
      <c r="C125" s="21" t="s">
        <v>54</v>
      </c>
      <c r="D125" s="15"/>
      <c r="E125" s="15"/>
      <c r="F125" s="15"/>
      <c r="G125" s="15"/>
      <c r="H125" s="15"/>
      <c r="I125" s="15">
        <v>761589.2</v>
      </c>
      <c r="J125" s="15"/>
      <c r="K125" s="7">
        <v>101.8</v>
      </c>
      <c r="L125" s="23">
        <v>574833.30000000005</v>
      </c>
      <c r="N125" s="13"/>
    </row>
    <row r="126" spans="1:14" x14ac:dyDescent="0.25">
      <c r="A126" s="19" t="s">
        <v>46</v>
      </c>
      <c r="B126" s="21" t="s">
        <v>66</v>
      </c>
      <c r="C126" s="21" t="s">
        <v>55</v>
      </c>
      <c r="D126" s="15"/>
      <c r="E126" s="15"/>
      <c r="F126" s="15"/>
      <c r="G126" s="15"/>
      <c r="H126" s="15"/>
      <c r="I126" s="15">
        <v>334164.40000000002</v>
      </c>
      <c r="J126" s="15"/>
      <c r="K126" s="7">
        <v>101.3</v>
      </c>
      <c r="L126" s="23">
        <v>419905.2</v>
      </c>
      <c r="N126" s="13"/>
    </row>
    <row r="127" spans="1:14" x14ac:dyDescent="0.25">
      <c r="A127" s="19" t="s">
        <v>46</v>
      </c>
      <c r="B127" s="21" t="s">
        <v>66</v>
      </c>
      <c r="C127" s="21" t="s">
        <v>56</v>
      </c>
      <c r="D127" s="15"/>
      <c r="E127" s="15"/>
      <c r="F127" s="15"/>
      <c r="G127" s="15"/>
      <c r="H127" s="15"/>
      <c r="I127" s="15">
        <v>176370.6</v>
      </c>
      <c r="J127" s="15"/>
      <c r="K127" s="7">
        <v>102.9</v>
      </c>
      <c r="L127" s="23">
        <v>1236274.3999999999</v>
      </c>
      <c r="N127" s="13"/>
    </row>
    <row r="128" spans="1:14" x14ac:dyDescent="0.25">
      <c r="A128" s="19" t="s">
        <v>46</v>
      </c>
      <c r="B128" s="21" t="s">
        <v>66</v>
      </c>
      <c r="C128" s="21" t="s">
        <v>57</v>
      </c>
      <c r="D128" s="15"/>
      <c r="E128" s="15"/>
      <c r="F128" s="15"/>
      <c r="G128" s="15"/>
      <c r="H128" s="15"/>
      <c r="I128" s="15">
        <v>1233164.7</v>
      </c>
      <c r="J128" s="15"/>
      <c r="K128" s="7">
        <v>106.8</v>
      </c>
      <c r="L128" s="23">
        <v>2517125</v>
      </c>
      <c r="N128" s="13"/>
    </row>
    <row r="129" spans="1:14" x14ac:dyDescent="0.25">
      <c r="A129" s="20" t="s">
        <v>46</v>
      </c>
      <c r="B129" s="22" t="s">
        <v>66</v>
      </c>
      <c r="C129" s="22" t="s">
        <v>58</v>
      </c>
      <c r="D129" s="16"/>
      <c r="E129" s="16"/>
      <c r="F129" s="16"/>
      <c r="G129" s="16"/>
      <c r="H129" s="16"/>
      <c r="I129" s="16">
        <v>54577.8</v>
      </c>
      <c r="J129" s="16"/>
      <c r="K129" s="11">
        <v>100.5</v>
      </c>
      <c r="L129" s="24">
        <v>339068.1</v>
      </c>
      <c r="N129" s="13"/>
    </row>
    <row r="130" spans="1:14" x14ac:dyDescent="0.25">
      <c r="A130" s="20" t="s">
        <v>46</v>
      </c>
      <c r="B130" s="22" t="s">
        <v>66</v>
      </c>
      <c r="C130" s="22" t="s">
        <v>59</v>
      </c>
      <c r="D130" s="16"/>
      <c r="E130" s="16"/>
      <c r="F130" s="16"/>
      <c r="G130" s="16"/>
      <c r="H130" s="16"/>
      <c r="I130" s="16">
        <v>83422.600000000006</v>
      </c>
      <c r="J130" s="16"/>
      <c r="K130" s="11">
        <v>103.8</v>
      </c>
      <c r="L130" s="24">
        <v>1685134.1</v>
      </c>
      <c r="N130" s="13"/>
    </row>
    <row r="131" spans="1:14" x14ac:dyDescent="0.25">
      <c r="A131" s="19" t="s">
        <v>47</v>
      </c>
      <c r="B131" s="22" t="s">
        <v>66</v>
      </c>
      <c r="C131" s="22" t="s">
        <v>67</v>
      </c>
      <c r="D131" s="16"/>
      <c r="E131" s="16"/>
      <c r="F131" s="16"/>
      <c r="G131" s="16"/>
      <c r="H131" s="16"/>
      <c r="I131" s="16">
        <v>5970632.2999999989</v>
      </c>
      <c r="J131" s="16"/>
      <c r="K131" s="11">
        <v>103</v>
      </c>
      <c r="L131" s="24">
        <v>730003.2</v>
      </c>
      <c r="N131" s="13"/>
    </row>
    <row r="132" spans="1:14" x14ac:dyDescent="0.25">
      <c r="A132" s="19" t="s">
        <v>47</v>
      </c>
      <c r="B132" s="22" t="s">
        <v>66</v>
      </c>
      <c r="C132" s="22" t="s">
        <v>49</v>
      </c>
      <c r="D132" s="16"/>
      <c r="E132" s="16"/>
      <c r="F132" s="16"/>
      <c r="G132" s="16"/>
      <c r="H132" s="16"/>
      <c r="I132" s="16">
        <v>285490.59999999998</v>
      </c>
      <c r="J132" s="16"/>
      <c r="K132" s="11">
        <v>104.1</v>
      </c>
      <c r="L132" s="24">
        <v>289954.40000000002</v>
      </c>
      <c r="N132" s="13"/>
    </row>
    <row r="133" spans="1:14" x14ac:dyDescent="0.25">
      <c r="A133" s="20" t="s">
        <v>47</v>
      </c>
      <c r="B133" s="22" t="s">
        <v>66</v>
      </c>
      <c r="C133" s="22" t="s">
        <v>50</v>
      </c>
      <c r="D133" s="16"/>
      <c r="E133" s="16"/>
      <c r="F133" s="16"/>
      <c r="G133" s="16"/>
      <c r="H133" s="16"/>
      <c r="I133" s="16">
        <v>1227680.3</v>
      </c>
      <c r="J133" s="16"/>
      <c r="K133" s="11">
        <v>104</v>
      </c>
      <c r="L133" s="24">
        <v>1266298.6000000001</v>
      </c>
      <c r="N133" s="13"/>
    </row>
    <row r="134" spans="1:14" x14ac:dyDescent="0.25">
      <c r="A134" s="20" t="s">
        <v>47</v>
      </c>
      <c r="B134" s="22" t="s">
        <v>66</v>
      </c>
      <c r="C134" s="22" t="s">
        <v>51</v>
      </c>
      <c r="D134" s="16"/>
      <c r="E134" s="16"/>
      <c r="F134" s="16"/>
      <c r="G134" s="16"/>
      <c r="H134" s="16"/>
      <c r="I134" s="16">
        <v>369476.5</v>
      </c>
      <c r="J134" s="16"/>
      <c r="K134" s="11">
        <v>102.4</v>
      </c>
      <c r="L134" s="24">
        <v>347663.4</v>
      </c>
      <c r="N134" s="13"/>
    </row>
    <row r="135" spans="1:14" x14ac:dyDescent="0.25">
      <c r="A135" s="19" t="s">
        <v>47</v>
      </c>
      <c r="B135" s="22" t="s">
        <v>66</v>
      </c>
      <c r="C135" s="22" t="s">
        <v>52</v>
      </c>
      <c r="D135" s="16"/>
      <c r="E135" s="16"/>
      <c r="F135" s="16"/>
      <c r="G135" s="16"/>
      <c r="H135" s="16"/>
      <c r="I135" s="16">
        <v>279337.8</v>
      </c>
      <c r="J135" s="16"/>
      <c r="K135" s="11">
        <v>99.9</v>
      </c>
      <c r="L135" s="24">
        <v>889982.3</v>
      </c>
      <c r="N135" s="13"/>
    </row>
    <row r="136" spans="1:14" x14ac:dyDescent="0.25">
      <c r="A136" s="20" t="s">
        <v>47</v>
      </c>
      <c r="B136" s="22" t="s">
        <v>66</v>
      </c>
      <c r="C136" s="22" t="s">
        <v>53</v>
      </c>
      <c r="D136" s="16"/>
      <c r="E136" s="16"/>
      <c r="F136" s="16"/>
      <c r="G136" s="16"/>
      <c r="H136" s="16"/>
      <c r="I136" s="16">
        <v>1069330.7</v>
      </c>
      <c r="J136" s="16"/>
      <c r="K136" s="11">
        <v>105</v>
      </c>
      <c r="L136" s="24">
        <v>563015.1</v>
      </c>
      <c r="N136" s="13"/>
    </row>
    <row r="137" spans="1:14" x14ac:dyDescent="0.25">
      <c r="A137" s="20" t="s">
        <v>47</v>
      </c>
      <c r="B137" s="22" t="s">
        <v>66</v>
      </c>
      <c r="C137" s="22" t="s">
        <v>54</v>
      </c>
      <c r="D137" s="16"/>
      <c r="E137" s="16"/>
      <c r="F137" s="16"/>
      <c r="G137" s="16"/>
      <c r="H137" s="16"/>
      <c r="I137" s="16">
        <v>805215.6</v>
      </c>
      <c r="J137" s="16"/>
      <c r="K137" s="11">
        <v>99.6</v>
      </c>
      <c r="L137" s="24">
        <v>610678.9</v>
      </c>
      <c r="N137" s="13"/>
    </row>
    <row r="138" spans="1:14" x14ac:dyDescent="0.25">
      <c r="A138" s="20" t="s">
        <v>47</v>
      </c>
      <c r="B138" s="22" t="s">
        <v>66</v>
      </c>
      <c r="C138" s="22" t="s">
        <v>55</v>
      </c>
      <c r="D138" s="16"/>
      <c r="E138" s="16"/>
      <c r="F138" s="16"/>
      <c r="G138" s="16"/>
      <c r="H138" s="16"/>
      <c r="I138" s="16">
        <v>395617.2</v>
      </c>
      <c r="J138" s="16"/>
      <c r="K138" s="11">
        <v>114</v>
      </c>
      <c r="L138" s="24">
        <v>499757.1</v>
      </c>
      <c r="N138" s="13"/>
    </row>
    <row r="139" spans="1:14" x14ac:dyDescent="0.25">
      <c r="A139" s="20" t="s">
        <v>47</v>
      </c>
      <c r="B139" s="22" t="s">
        <v>66</v>
      </c>
      <c r="C139" s="22" t="s">
        <v>56</v>
      </c>
      <c r="D139" s="16"/>
      <c r="E139" s="16"/>
      <c r="F139" s="16"/>
      <c r="G139" s="16"/>
      <c r="H139" s="16"/>
      <c r="I139" s="16">
        <v>214414.9</v>
      </c>
      <c r="J139" s="16"/>
      <c r="K139" s="11">
        <v>105.2</v>
      </c>
      <c r="L139" s="24">
        <v>1524002.3</v>
      </c>
      <c r="N139" s="13"/>
    </row>
    <row r="140" spans="1:14" x14ac:dyDescent="0.25">
      <c r="A140" s="20" t="s">
        <v>47</v>
      </c>
      <c r="B140" s="22" t="s">
        <v>66</v>
      </c>
      <c r="C140" s="22" t="s">
        <v>57</v>
      </c>
      <c r="D140" s="16"/>
      <c r="E140" s="16"/>
      <c r="F140" s="16"/>
      <c r="G140" s="16"/>
      <c r="H140" s="16"/>
      <c r="I140" s="16">
        <v>1172226.1000000001</v>
      </c>
      <c r="J140" s="16"/>
      <c r="K140" s="11">
        <v>100.3</v>
      </c>
      <c r="L140" s="24">
        <v>2397445.2000000002</v>
      </c>
      <c r="N140" s="13"/>
    </row>
    <row r="141" spans="1:14" x14ac:dyDescent="0.25">
      <c r="A141" s="20" t="s">
        <v>47</v>
      </c>
      <c r="B141" s="22" t="s">
        <v>66</v>
      </c>
      <c r="C141" s="22" t="s">
        <v>58</v>
      </c>
      <c r="D141" s="16"/>
      <c r="E141" s="16"/>
      <c r="F141" s="16"/>
      <c r="G141" s="16"/>
      <c r="H141" s="16"/>
      <c r="I141" s="16">
        <v>56847.6</v>
      </c>
      <c r="J141" s="16"/>
      <c r="K141" s="11">
        <v>97.4</v>
      </c>
      <c r="L141" s="24">
        <v>357287.3</v>
      </c>
      <c r="N141" s="13"/>
    </row>
    <row r="142" spans="1:14" x14ac:dyDescent="0.25">
      <c r="A142" s="20" t="s">
        <v>47</v>
      </c>
      <c r="B142" s="21" t="s">
        <v>66</v>
      </c>
      <c r="C142" s="22" t="s">
        <v>59</v>
      </c>
      <c r="D142" s="16"/>
      <c r="E142" s="16"/>
      <c r="F142" s="16"/>
      <c r="G142" s="16"/>
      <c r="H142" s="16"/>
      <c r="I142" s="16">
        <v>94995</v>
      </c>
      <c r="J142" s="16"/>
      <c r="K142" s="11">
        <v>104.5</v>
      </c>
      <c r="L142" s="24">
        <v>1900850.8</v>
      </c>
      <c r="N142" s="13"/>
    </row>
    <row r="143" spans="1:14" x14ac:dyDescent="0.25">
      <c r="A143" s="20" t="s">
        <v>48</v>
      </c>
      <c r="B143" s="21" t="s">
        <v>66</v>
      </c>
      <c r="C143" s="22" t="s">
        <v>67</v>
      </c>
      <c r="D143" s="16"/>
      <c r="E143" s="16"/>
      <c r="F143" s="16"/>
      <c r="G143" s="16"/>
      <c r="H143" s="16"/>
      <c r="I143" s="16">
        <v>6037509.3000000007</v>
      </c>
      <c r="J143" s="16"/>
      <c r="K143" s="11">
        <v>98.1</v>
      </c>
      <c r="L143" s="24">
        <v>741105.3</v>
      </c>
      <c r="N143" s="13"/>
    </row>
    <row r="144" spans="1:14" x14ac:dyDescent="0.25">
      <c r="A144" s="20" t="s">
        <v>48</v>
      </c>
      <c r="B144" s="21" t="s">
        <v>66</v>
      </c>
      <c r="C144" s="22" t="s">
        <v>49</v>
      </c>
      <c r="D144" s="16"/>
      <c r="E144" s="16"/>
      <c r="F144" s="16"/>
      <c r="G144" s="16"/>
      <c r="H144" s="16"/>
      <c r="I144" s="16">
        <v>302800.40000000002</v>
      </c>
      <c r="J144" s="16"/>
      <c r="K144" s="11">
        <v>100.1</v>
      </c>
      <c r="L144" s="24">
        <v>307198.2</v>
      </c>
      <c r="N144" s="13"/>
    </row>
    <row r="145" spans="1:14" x14ac:dyDescent="0.25">
      <c r="A145" s="20" t="s">
        <v>48</v>
      </c>
      <c r="B145" s="22" t="s">
        <v>66</v>
      </c>
      <c r="C145" s="22" t="s">
        <v>50</v>
      </c>
      <c r="D145" s="16"/>
      <c r="E145" s="16"/>
      <c r="F145" s="16"/>
      <c r="G145" s="16"/>
      <c r="H145" s="16"/>
      <c r="I145" s="16">
        <v>1133688.2</v>
      </c>
      <c r="J145" s="16"/>
      <c r="K145" s="11">
        <v>90.7</v>
      </c>
      <c r="L145" s="24">
        <v>1160397.1000000001</v>
      </c>
      <c r="N145" s="13"/>
    </row>
    <row r="146" spans="1:14" x14ac:dyDescent="0.25">
      <c r="A146" s="20" t="s">
        <v>48</v>
      </c>
      <c r="B146" s="22" t="s">
        <v>66</v>
      </c>
      <c r="C146" s="22" t="s">
        <v>51</v>
      </c>
      <c r="D146" s="16"/>
      <c r="E146" s="16"/>
      <c r="F146" s="16"/>
      <c r="G146" s="16"/>
      <c r="H146" s="16"/>
      <c r="I146" s="16">
        <v>422734.5</v>
      </c>
      <c r="J146" s="16"/>
      <c r="K146" s="11">
        <v>104.5</v>
      </c>
      <c r="L146" s="24">
        <v>400092.5</v>
      </c>
      <c r="N146" s="13"/>
    </row>
    <row r="147" spans="1:14" x14ac:dyDescent="0.25">
      <c r="A147" s="20" t="s">
        <v>48</v>
      </c>
      <c r="B147" s="22" t="s">
        <v>66</v>
      </c>
      <c r="C147" s="22" t="s">
        <v>52</v>
      </c>
      <c r="D147" s="16"/>
      <c r="E147" s="16"/>
      <c r="F147" s="16"/>
      <c r="G147" s="16"/>
      <c r="H147" s="16"/>
      <c r="I147" s="16">
        <v>296429.40000000002</v>
      </c>
      <c r="J147" s="16"/>
      <c r="K147" s="11">
        <v>99.8</v>
      </c>
      <c r="L147" s="24">
        <v>949053.9</v>
      </c>
      <c r="N147" s="13"/>
    </row>
    <row r="148" spans="1:14" x14ac:dyDescent="0.25">
      <c r="A148" s="20" t="s">
        <v>48</v>
      </c>
      <c r="B148" s="22" t="s">
        <v>66</v>
      </c>
      <c r="C148" s="22" t="s">
        <v>53</v>
      </c>
      <c r="D148" s="16"/>
      <c r="E148" s="16"/>
      <c r="F148" s="16"/>
      <c r="G148" s="16"/>
      <c r="H148" s="16"/>
      <c r="I148" s="16">
        <v>1105672.6000000001</v>
      </c>
      <c r="J148" s="16"/>
      <c r="K148" s="11">
        <v>98.5</v>
      </c>
      <c r="L148" s="24">
        <v>585986.69999999995</v>
      </c>
      <c r="N148" s="13"/>
    </row>
    <row r="149" spans="1:14" x14ac:dyDescent="0.25">
      <c r="A149" s="20" t="s">
        <v>48</v>
      </c>
      <c r="B149" s="22" t="s">
        <v>66</v>
      </c>
      <c r="C149" s="22" t="s">
        <v>54</v>
      </c>
      <c r="D149" s="16"/>
      <c r="E149" s="16"/>
      <c r="F149" s="16"/>
      <c r="G149" s="16"/>
      <c r="H149" s="16"/>
      <c r="I149" s="16">
        <v>856904.8</v>
      </c>
      <c r="J149" s="16"/>
      <c r="K149" s="11">
        <v>100.4</v>
      </c>
      <c r="L149" s="24">
        <v>654933.19999999995</v>
      </c>
      <c r="N149" s="13"/>
    </row>
    <row r="150" spans="1:14" x14ac:dyDescent="0.25">
      <c r="A150" s="19" t="s">
        <v>48</v>
      </c>
      <c r="B150" s="22" t="s">
        <v>66</v>
      </c>
      <c r="C150" s="22" t="s">
        <v>55</v>
      </c>
      <c r="D150" s="16"/>
      <c r="E150" s="16"/>
      <c r="F150" s="16"/>
      <c r="G150" s="16"/>
      <c r="H150" s="16"/>
      <c r="I150" s="16">
        <v>449317.5</v>
      </c>
      <c r="J150" s="16"/>
      <c r="K150" s="11">
        <v>101.5</v>
      </c>
      <c r="L150" s="24">
        <v>571690.80000000005</v>
      </c>
      <c r="N150" s="13"/>
    </row>
    <row r="151" spans="1:14" x14ac:dyDescent="0.25">
      <c r="A151" s="20" t="s">
        <v>48</v>
      </c>
      <c r="B151" s="22" t="s">
        <v>66</v>
      </c>
      <c r="C151" s="22" t="s">
        <v>56</v>
      </c>
      <c r="D151" s="16"/>
      <c r="E151" s="16"/>
      <c r="F151" s="16"/>
      <c r="G151" s="16"/>
      <c r="H151" s="16"/>
      <c r="I151" s="16">
        <v>285146</v>
      </c>
      <c r="J151" s="16"/>
      <c r="K151" s="11">
        <v>105</v>
      </c>
      <c r="L151" s="24">
        <v>2042710.4</v>
      </c>
      <c r="N151" s="13"/>
    </row>
    <row r="152" spans="1:14" x14ac:dyDescent="0.25">
      <c r="A152" s="20" t="s">
        <v>48</v>
      </c>
      <c r="B152" s="22" t="s">
        <v>66</v>
      </c>
      <c r="C152" s="22" t="s">
        <v>57</v>
      </c>
      <c r="D152" s="16"/>
      <c r="E152" s="16"/>
      <c r="F152" s="16"/>
      <c r="G152" s="16"/>
      <c r="H152" s="16"/>
      <c r="I152" s="16">
        <v>1001689.4</v>
      </c>
      <c r="J152" s="16"/>
      <c r="K152" s="11">
        <v>98.1</v>
      </c>
      <c r="L152" s="24">
        <v>2057114.7</v>
      </c>
      <c r="N152" s="13"/>
    </row>
    <row r="153" spans="1:14" x14ac:dyDescent="0.25">
      <c r="A153" s="20" t="s">
        <v>48</v>
      </c>
      <c r="B153" s="22" t="s">
        <v>66</v>
      </c>
      <c r="C153" s="22" t="s">
        <v>58</v>
      </c>
      <c r="D153" s="16"/>
      <c r="E153" s="16"/>
      <c r="F153" s="16"/>
      <c r="G153" s="16"/>
      <c r="H153" s="16"/>
      <c r="I153" s="16">
        <v>63177.1</v>
      </c>
      <c r="J153" s="16"/>
      <c r="K153" s="11">
        <v>101.5</v>
      </c>
      <c r="L153" s="24">
        <v>401373.9</v>
      </c>
      <c r="N153" s="13"/>
    </row>
    <row r="154" spans="1:14" x14ac:dyDescent="0.25">
      <c r="A154" s="19" t="s">
        <v>48</v>
      </c>
      <c r="B154" s="21" t="s">
        <v>66</v>
      </c>
      <c r="C154" s="21" t="s">
        <v>59</v>
      </c>
      <c r="D154" s="15"/>
      <c r="E154" s="15"/>
      <c r="F154" s="15"/>
      <c r="G154" s="15"/>
      <c r="H154" s="15"/>
      <c r="I154" s="15">
        <v>119949.4</v>
      </c>
      <c r="J154" s="15"/>
      <c r="K154" s="7">
        <v>100.9</v>
      </c>
      <c r="L154" s="23">
        <v>2403409.5</v>
      </c>
      <c r="N154" s="13"/>
    </row>
    <row r="155" spans="1:14" x14ac:dyDescent="0.25">
      <c r="A155" s="19" t="s">
        <v>86</v>
      </c>
      <c r="B155" s="21" t="s">
        <v>66</v>
      </c>
      <c r="C155" s="21" t="s">
        <v>67</v>
      </c>
      <c r="D155" s="15"/>
      <c r="E155" s="15"/>
      <c r="F155" s="15"/>
      <c r="G155" s="15"/>
      <c r="H155" s="15"/>
      <c r="I155" s="15">
        <v>7373575</v>
      </c>
      <c r="J155" s="15"/>
      <c r="K155" s="7">
        <v>106.5</v>
      </c>
      <c r="L155" s="23">
        <v>950614.1</v>
      </c>
      <c r="N155" s="13"/>
    </row>
    <row r="156" spans="1:14" x14ac:dyDescent="0.25">
      <c r="A156" s="19" t="s">
        <v>86</v>
      </c>
      <c r="B156" s="21" t="s">
        <v>66</v>
      </c>
      <c r="C156" s="21" t="s">
        <v>49</v>
      </c>
      <c r="D156" s="15"/>
      <c r="E156" s="15"/>
      <c r="F156" s="15"/>
      <c r="G156" s="15"/>
      <c r="H156" s="15"/>
      <c r="I156" s="15">
        <v>342184.8</v>
      </c>
      <c r="J156" s="15"/>
      <c r="K156" s="7">
        <v>104.5</v>
      </c>
      <c r="L156" s="23">
        <v>363621.5</v>
      </c>
      <c r="N156" s="13"/>
    </row>
    <row r="157" spans="1:14" x14ac:dyDescent="0.25">
      <c r="A157" s="19" t="s">
        <v>86</v>
      </c>
      <c r="B157" s="21" t="s">
        <v>66</v>
      </c>
      <c r="C157" s="21" t="s">
        <v>50</v>
      </c>
      <c r="D157" s="15"/>
      <c r="E157" s="15"/>
      <c r="F157" s="15"/>
      <c r="G157" s="15"/>
      <c r="H157" s="15"/>
      <c r="I157" s="15">
        <v>1615527.1</v>
      </c>
      <c r="J157" s="15"/>
      <c r="K157" s="7">
        <v>116</v>
      </c>
      <c r="L157" s="23">
        <v>1684839.3</v>
      </c>
      <c r="N157" s="13"/>
    </row>
    <row r="158" spans="1:14" x14ac:dyDescent="0.25">
      <c r="A158" s="19" t="s">
        <v>86</v>
      </c>
      <c r="B158" s="21" t="s">
        <v>66</v>
      </c>
      <c r="C158" s="21" t="s">
        <v>51</v>
      </c>
      <c r="D158" s="15"/>
      <c r="E158" s="15"/>
      <c r="F158" s="15"/>
      <c r="G158" s="15"/>
      <c r="H158" s="15"/>
      <c r="I158" s="15">
        <v>487422.9</v>
      </c>
      <c r="J158" s="15"/>
      <c r="K158" s="7">
        <v>105.4</v>
      </c>
      <c r="L158" s="23">
        <v>512723.1</v>
      </c>
      <c r="N158" s="13"/>
    </row>
    <row r="159" spans="1:14" x14ac:dyDescent="0.25">
      <c r="A159" s="19" t="s">
        <v>86</v>
      </c>
      <c r="B159" s="21" t="s">
        <v>66</v>
      </c>
      <c r="C159" s="21" t="s">
        <v>52</v>
      </c>
      <c r="D159" s="15"/>
      <c r="E159" s="15"/>
      <c r="F159" s="15"/>
      <c r="G159" s="15"/>
      <c r="H159" s="15"/>
      <c r="I159" s="15">
        <v>337504.9</v>
      </c>
      <c r="J159" s="15"/>
      <c r="K159" s="7">
        <v>107.5</v>
      </c>
      <c r="L159" s="23">
        <v>1199105.8</v>
      </c>
      <c r="N159" s="13"/>
    </row>
    <row r="160" spans="1:14" x14ac:dyDescent="0.25">
      <c r="A160" s="19" t="s">
        <v>86</v>
      </c>
      <c r="B160" s="21" t="s">
        <v>66</v>
      </c>
      <c r="C160" s="21" t="s">
        <v>53</v>
      </c>
      <c r="D160" s="15"/>
      <c r="E160" s="15"/>
      <c r="F160" s="15"/>
      <c r="G160" s="15"/>
      <c r="H160" s="15"/>
      <c r="I160" s="15">
        <v>1308884.1000000001</v>
      </c>
      <c r="J160" s="15"/>
      <c r="K160" s="7">
        <v>107.2</v>
      </c>
      <c r="L160" s="23">
        <v>731915.2</v>
      </c>
      <c r="N160" s="13"/>
    </row>
    <row r="161" spans="1:14" x14ac:dyDescent="0.25">
      <c r="A161" s="19" t="s">
        <v>86</v>
      </c>
      <c r="B161" s="21" t="s">
        <v>66</v>
      </c>
      <c r="C161" s="21" t="s">
        <v>54</v>
      </c>
      <c r="D161" s="15"/>
      <c r="E161" s="15"/>
      <c r="F161" s="15"/>
      <c r="G161" s="15"/>
      <c r="H161" s="15"/>
      <c r="I161" s="15">
        <v>987186.5</v>
      </c>
      <c r="J161" s="15"/>
      <c r="K161" s="7">
        <v>104.1</v>
      </c>
      <c r="L161" s="23">
        <v>786590.9</v>
      </c>
      <c r="N161" s="13"/>
    </row>
    <row r="162" spans="1:14" x14ac:dyDescent="0.25">
      <c r="A162" s="19" t="s">
        <v>86</v>
      </c>
      <c r="B162" s="21" t="s">
        <v>66</v>
      </c>
      <c r="C162" s="21" t="s">
        <v>55</v>
      </c>
      <c r="D162" s="15"/>
      <c r="E162" s="15"/>
      <c r="F162" s="15"/>
      <c r="G162" s="15"/>
      <c r="H162" s="15"/>
      <c r="I162" s="15">
        <v>530947.80000000005</v>
      </c>
      <c r="J162" s="15"/>
      <c r="K162" s="7">
        <v>107.5</v>
      </c>
      <c r="L162" s="23">
        <v>713306.9</v>
      </c>
      <c r="N162" s="13"/>
    </row>
    <row r="163" spans="1:14" x14ac:dyDescent="0.25">
      <c r="A163" s="19" t="s">
        <v>86</v>
      </c>
      <c r="B163" s="21" t="s">
        <v>66</v>
      </c>
      <c r="C163" s="21" t="s">
        <v>56</v>
      </c>
      <c r="D163" s="15"/>
      <c r="E163" s="15"/>
      <c r="F163" s="15"/>
      <c r="G163" s="15"/>
      <c r="H163" s="15"/>
      <c r="I163" s="15">
        <v>314707.59999999998</v>
      </c>
      <c r="J163" s="15"/>
      <c r="K163" s="7">
        <v>106.1</v>
      </c>
      <c r="L163" s="23">
        <v>2343311.4</v>
      </c>
      <c r="N163" s="13"/>
    </row>
    <row r="164" spans="1:14" x14ac:dyDescent="0.25">
      <c r="A164" s="19" t="s">
        <v>86</v>
      </c>
      <c r="B164" s="21" t="s">
        <v>66</v>
      </c>
      <c r="C164" s="21" t="s">
        <v>57</v>
      </c>
      <c r="D164" s="15"/>
      <c r="E164" s="15"/>
      <c r="F164" s="15"/>
      <c r="G164" s="15"/>
      <c r="H164" s="15"/>
      <c r="I164" s="15">
        <v>1234355.3</v>
      </c>
      <c r="J164" s="15"/>
      <c r="K164" s="7">
        <v>97.5</v>
      </c>
      <c r="L164" s="23">
        <v>2647233.9</v>
      </c>
      <c r="N164" s="13"/>
    </row>
    <row r="165" spans="1:14" x14ac:dyDescent="0.25">
      <c r="A165" s="19" t="s">
        <v>86</v>
      </c>
      <c r="B165" s="21" t="s">
        <v>66</v>
      </c>
      <c r="C165" s="21" t="s">
        <v>58</v>
      </c>
      <c r="D165" s="15"/>
      <c r="E165" s="15"/>
      <c r="F165" s="15"/>
      <c r="G165" s="15"/>
      <c r="H165" s="15"/>
      <c r="I165" s="15">
        <v>78701.600000000006</v>
      </c>
      <c r="J165" s="15"/>
      <c r="K165" s="7">
        <v>104.3</v>
      </c>
      <c r="L165" s="23">
        <v>523964.8</v>
      </c>
      <c r="N165" s="13"/>
    </row>
    <row r="166" spans="1:14" x14ac:dyDescent="0.25">
      <c r="A166" s="19" t="s">
        <v>86</v>
      </c>
      <c r="B166" s="21" t="s">
        <v>66</v>
      </c>
      <c r="C166" s="21" t="s">
        <v>59</v>
      </c>
      <c r="D166" s="15"/>
      <c r="E166" s="15"/>
      <c r="F166" s="15"/>
      <c r="G166" s="15"/>
      <c r="H166" s="15"/>
      <c r="I166" s="15">
        <v>136152.4</v>
      </c>
      <c r="J166" s="15"/>
      <c r="K166" s="7">
        <v>106.1</v>
      </c>
      <c r="L166" s="23">
        <v>2932794</v>
      </c>
      <c r="N166" s="13"/>
    </row>
    <row r="167" spans="1:14" x14ac:dyDescent="0.25">
      <c r="A167" s="19" t="s">
        <v>96</v>
      </c>
      <c r="B167" s="21" t="s">
        <v>66</v>
      </c>
      <c r="C167" s="21" t="s">
        <v>67</v>
      </c>
      <c r="D167" s="15"/>
      <c r="E167" s="15"/>
      <c r="F167" s="15"/>
      <c r="G167" s="15"/>
      <c r="H167" s="15"/>
      <c r="I167" s="15">
        <v>8655564275.1071205</v>
      </c>
      <c r="J167" s="15"/>
      <c r="K167" s="7"/>
      <c r="L167" s="25">
        <v>1090778.1000000001</v>
      </c>
      <c r="N167" s="13"/>
    </row>
    <row r="168" spans="1:14" x14ac:dyDescent="0.25">
      <c r="A168" s="19" t="s">
        <v>96</v>
      </c>
      <c r="B168" s="21" t="s">
        <v>66</v>
      </c>
      <c r="C168" s="21" t="s">
        <v>49</v>
      </c>
      <c r="D168" s="15"/>
      <c r="E168" s="15"/>
      <c r="F168" s="15"/>
      <c r="G168" s="15"/>
      <c r="H168" s="15"/>
      <c r="I168" s="15">
        <v>447008536.58761746</v>
      </c>
      <c r="J168" s="15"/>
      <c r="K168" s="7"/>
      <c r="L168" s="25">
        <v>457864.5</v>
      </c>
      <c r="N168" s="13"/>
    </row>
    <row r="169" spans="1:14" x14ac:dyDescent="0.25">
      <c r="A169" s="19" t="s">
        <v>96</v>
      </c>
      <c r="B169" s="21" t="s">
        <v>66</v>
      </c>
      <c r="C169" s="21" t="s">
        <v>50</v>
      </c>
      <c r="D169" s="15"/>
      <c r="E169" s="15"/>
      <c r="F169" s="15"/>
      <c r="G169" s="15"/>
      <c r="H169" s="15"/>
      <c r="I169" s="15">
        <v>2025049385.7734399</v>
      </c>
      <c r="J169" s="15"/>
      <c r="K169" s="7"/>
      <c r="L169" s="25">
        <v>2029719.8</v>
      </c>
      <c r="N169" s="13"/>
    </row>
    <row r="170" spans="1:14" x14ac:dyDescent="0.25">
      <c r="A170" s="19" t="s">
        <v>96</v>
      </c>
      <c r="B170" s="21" t="s">
        <v>66</v>
      </c>
      <c r="C170" s="21" t="s">
        <v>51</v>
      </c>
      <c r="D170" s="15"/>
      <c r="E170" s="15"/>
      <c r="F170" s="15"/>
      <c r="G170" s="15"/>
      <c r="H170" s="15"/>
      <c r="I170" s="15">
        <v>547235633.57220161</v>
      </c>
      <c r="J170" s="15"/>
      <c r="K170" s="7"/>
      <c r="L170" s="25">
        <v>549172</v>
      </c>
      <c r="N170" s="13"/>
    </row>
    <row r="171" spans="1:14" x14ac:dyDescent="0.25">
      <c r="A171" s="19" t="s">
        <v>96</v>
      </c>
      <c r="B171" s="21" t="s">
        <v>66</v>
      </c>
      <c r="C171" s="21" t="s">
        <v>52</v>
      </c>
      <c r="D171" s="15"/>
      <c r="E171" s="15"/>
      <c r="F171" s="15"/>
      <c r="G171" s="15"/>
      <c r="H171" s="15"/>
      <c r="I171" s="15">
        <v>357183538.31141108</v>
      </c>
      <c r="J171" s="15"/>
      <c r="K171" s="7"/>
      <c r="L171" s="25">
        <v>1228904.5</v>
      </c>
      <c r="N171" s="13"/>
    </row>
    <row r="172" spans="1:14" x14ac:dyDescent="0.25">
      <c r="A172" s="19" t="s">
        <v>96</v>
      </c>
      <c r="B172" s="21" t="s">
        <v>66</v>
      </c>
      <c r="C172" s="21" t="s">
        <v>53</v>
      </c>
      <c r="D172" s="15"/>
      <c r="E172" s="15"/>
      <c r="F172" s="15"/>
      <c r="G172" s="15"/>
      <c r="H172" s="15"/>
      <c r="I172" s="15">
        <v>1539350317.1378698</v>
      </c>
      <c r="J172" s="15"/>
      <c r="K172" s="7"/>
      <c r="L172" s="25">
        <v>840706.9</v>
      </c>
      <c r="N172" s="13"/>
    </row>
    <row r="173" spans="1:14" x14ac:dyDescent="0.25">
      <c r="A173" s="19" t="s">
        <v>96</v>
      </c>
      <c r="B173" s="21" t="s">
        <v>66</v>
      </c>
      <c r="C173" s="21" t="s">
        <v>54</v>
      </c>
      <c r="D173" s="15"/>
      <c r="E173" s="15"/>
      <c r="F173" s="15"/>
      <c r="G173" s="15"/>
      <c r="H173" s="15"/>
      <c r="I173" s="15">
        <v>1067881505.7928822</v>
      </c>
      <c r="J173" s="15"/>
      <c r="K173" s="7"/>
      <c r="L173" s="25">
        <v>828825.8</v>
      </c>
      <c r="N173" s="13"/>
    </row>
    <row r="174" spans="1:14" x14ac:dyDescent="0.25">
      <c r="A174" s="19" t="s">
        <v>96</v>
      </c>
      <c r="B174" s="21" t="s">
        <v>66</v>
      </c>
      <c r="C174" s="21" t="s">
        <v>55</v>
      </c>
      <c r="D174" s="15"/>
      <c r="E174" s="15"/>
      <c r="F174" s="15"/>
      <c r="G174" s="15"/>
      <c r="H174" s="15"/>
      <c r="I174" s="15">
        <v>603837326.19176447</v>
      </c>
      <c r="J174" s="15"/>
      <c r="K174" s="7"/>
      <c r="L174" s="25">
        <v>794644.1</v>
      </c>
      <c r="N174" s="13"/>
    </row>
    <row r="175" spans="1:14" x14ac:dyDescent="0.25">
      <c r="A175" s="19" t="s">
        <v>96</v>
      </c>
      <c r="B175" s="21" t="s">
        <v>66</v>
      </c>
      <c r="C175" s="21" t="s">
        <v>56</v>
      </c>
      <c r="D175" s="15"/>
      <c r="E175" s="15"/>
      <c r="F175" s="15"/>
      <c r="G175" s="15"/>
      <c r="H175" s="15"/>
      <c r="I175" s="15">
        <v>315919119.16609681</v>
      </c>
      <c r="J175" s="15"/>
      <c r="K175" s="7"/>
      <c r="L175" s="25">
        <v>2338219.1</v>
      </c>
      <c r="N175" s="13"/>
    </row>
    <row r="176" spans="1:14" x14ac:dyDescent="0.25">
      <c r="A176" s="19" t="s">
        <v>96</v>
      </c>
      <c r="B176" s="21" t="s">
        <v>66</v>
      </c>
      <c r="C176" s="21" t="s">
        <v>57</v>
      </c>
      <c r="D176" s="15"/>
      <c r="E176" s="15"/>
      <c r="F176" s="15"/>
      <c r="G176" s="15"/>
      <c r="H176" s="15"/>
      <c r="I176" s="15">
        <v>1530380610.8745062</v>
      </c>
      <c r="J176" s="15"/>
      <c r="K176" s="7"/>
      <c r="L176" s="25">
        <v>3303417</v>
      </c>
      <c r="N176" s="13"/>
    </row>
    <row r="177" spans="1:14" x14ac:dyDescent="0.25">
      <c r="A177" s="19" t="s">
        <v>96</v>
      </c>
      <c r="B177" s="21" t="s">
        <v>66</v>
      </c>
      <c r="C177" s="21" t="s">
        <v>58</v>
      </c>
      <c r="D177" s="15"/>
      <c r="E177" s="15"/>
      <c r="F177" s="15"/>
      <c r="G177" s="15"/>
      <c r="H177" s="15"/>
      <c r="I177" s="15">
        <v>80676231.827266783</v>
      </c>
      <c r="J177" s="15"/>
      <c r="K177" s="7"/>
      <c r="L177" s="25">
        <v>543204.80000000005</v>
      </c>
      <c r="N177" s="13"/>
    </row>
    <row r="178" spans="1:14" x14ac:dyDescent="0.25">
      <c r="A178" s="20" t="s">
        <v>96</v>
      </c>
      <c r="B178" s="21" t="s">
        <v>66</v>
      </c>
      <c r="C178" s="21" t="s">
        <v>59</v>
      </c>
      <c r="D178" s="16"/>
      <c r="E178" s="16"/>
      <c r="F178" s="16"/>
      <c r="G178" s="16"/>
      <c r="H178" s="16"/>
      <c r="I178" s="15">
        <v>141042069.87206352</v>
      </c>
      <c r="J178" s="16"/>
      <c r="K178" s="11"/>
      <c r="L178" s="25">
        <v>2946171.5</v>
      </c>
      <c r="N178" s="13"/>
    </row>
    <row r="179" spans="1:14" x14ac:dyDescent="0.25">
      <c r="A179" s="19" t="s">
        <v>96</v>
      </c>
      <c r="B179" s="46" t="s">
        <v>82</v>
      </c>
      <c r="C179" s="46" t="s">
        <v>34</v>
      </c>
      <c r="D179" s="15">
        <v>263392691.69862139</v>
      </c>
      <c r="E179" s="15">
        <f>D179/$D$179*100</f>
        <v>100</v>
      </c>
      <c r="F179" s="15">
        <v>122350621.82655782</v>
      </c>
      <c r="G179" s="15"/>
      <c r="H179" s="15">
        <f>F179/D179*100</f>
        <v>46.451790684668495</v>
      </c>
      <c r="I179" s="49">
        <v>141042069.87206352</v>
      </c>
      <c r="J179" s="15">
        <f>I179/$I$179*100</f>
        <v>100</v>
      </c>
      <c r="K179" s="7">
        <v>94.450355756202271</v>
      </c>
      <c r="L179" s="8"/>
      <c r="N179" s="13"/>
    </row>
    <row r="180" spans="1:14" x14ac:dyDescent="0.25">
      <c r="A180" s="20" t="s">
        <v>96</v>
      </c>
      <c r="B180" s="21" t="s">
        <v>1</v>
      </c>
      <c r="C180" s="21" t="s">
        <v>2</v>
      </c>
      <c r="D180" s="15">
        <v>3448706</v>
      </c>
      <c r="E180" s="15">
        <f t="shared" ref="E180:E198" si="1">D180/$D$179*100</f>
        <v>1.3093400495508323</v>
      </c>
      <c r="F180" s="15">
        <v>516575.71800999995</v>
      </c>
      <c r="G180" s="15"/>
      <c r="H180" s="15">
        <f t="shared" ref="H180:H198" si="2">F180/D180*100</f>
        <v>14.978827363364692</v>
      </c>
      <c r="I180" s="49">
        <v>2932130.28199</v>
      </c>
      <c r="J180" s="15">
        <v>2.1</v>
      </c>
      <c r="K180" s="7">
        <v>89.223857643619496</v>
      </c>
      <c r="L180" s="8"/>
      <c r="N180" s="13"/>
    </row>
    <row r="181" spans="1:14" x14ac:dyDescent="0.25">
      <c r="A181" s="19" t="s">
        <v>96</v>
      </c>
      <c r="B181" s="50" t="s">
        <v>3</v>
      </c>
      <c r="C181" s="50" t="s">
        <v>4</v>
      </c>
      <c r="D181" s="51">
        <v>86525750.599999994</v>
      </c>
      <c r="E181" s="51">
        <f t="shared" si="1"/>
        <v>32.850475099363919</v>
      </c>
      <c r="F181" s="51">
        <v>44537972.709889993</v>
      </c>
      <c r="G181" s="51"/>
      <c r="H181" s="51">
        <f t="shared" si="2"/>
        <v>51.473662350280726</v>
      </c>
      <c r="I181" s="52">
        <v>41987777.890110001</v>
      </c>
      <c r="J181" s="51">
        <v>29.7</v>
      </c>
      <c r="K181" s="7">
        <v>69.71120694000264</v>
      </c>
      <c r="L181" s="8"/>
      <c r="N181" s="13"/>
    </row>
    <row r="182" spans="1:14" x14ac:dyDescent="0.25">
      <c r="A182" s="20" t="s">
        <v>96</v>
      </c>
      <c r="B182" s="32" t="s">
        <v>5</v>
      </c>
      <c r="C182" s="32" t="s">
        <v>6</v>
      </c>
      <c r="D182" s="28">
        <v>871086.3</v>
      </c>
      <c r="E182" s="28">
        <f t="shared" si="1"/>
        <v>0.33071771824129143</v>
      </c>
      <c r="F182" s="28">
        <v>513584.91834999993</v>
      </c>
      <c r="G182" s="28"/>
      <c r="H182" s="28">
        <f t="shared" si="2"/>
        <v>58.959131644017347</v>
      </c>
      <c r="I182" s="54">
        <v>357501.38165000011</v>
      </c>
      <c r="J182" s="28">
        <v>0.3</v>
      </c>
      <c r="K182" s="7">
        <v>130.44569612512197</v>
      </c>
      <c r="L182" s="8"/>
      <c r="N182" s="13"/>
    </row>
    <row r="183" spans="1:14" x14ac:dyDescent="0.25">
      <c r="A183" s="19" t="s">
        <v>96</v>
      </c>
      <c r="B183" s="50" t="s">
        <v>7</v>
      </c>
      <c r="C183" s="50" t="s">
        <v>8</v>
      </c>
      <c r="D183" s="51">
        <v>31376754.199999999</v>
      </c>
      <c r="E183" s="51">
        <f t="shared" si="1"/>
        <v>11.912537890725472</v>
      </c>
      <c r="F183" s="51">
        <v>12369727.04707</v>
      </c>
      <c r="G183" s="51"/>
      <c r="H183" s="51">
        <f t="shared" si="2"/>
        <v>39.423220669109241</v>
      </c>
      <c r="I183" s="52">
        <v>19007027.152929999</v>
      </c>
      <c r="J183" s="51">
        <v>13.5</v>
      </c>
      <c r="K183" s="7">
        <v>100.632120508852</v>
      </c>
      <c r="L183" s="8"/>
      <c r="N183" s="13"/>
    </row>
    <row r="184" spans="1:14" x14ac:dyDescent="0.25">
      <c r="A184" s="20" t="s">
        <v>96</v>
      </c>
      <c r="B184" s="21" t="s">
        <v>35</v>
      </c>
      <c r="C184" s="21" t="s">
        <v>9</v>
      </c>
      <c r="D184" s="15">
        <v>841676</v>
      </c>
      <c r="E184" s="15">
        <f t="shared" si="1"/>
        <v>0.31955176682087316</v>
      </c>
      <c r="F184" s="15">
        <v>112975.70366458892</v>
      </c>
      <c r="G184" s="15"/>
      <c r="H184" s="15">
        <f t="shared" si="2"/>
        <v>13.422707035081066</v>
      </c>
      <c r="I184" s="49">
        <v>728700.29633541103</v>
      </c>
      <c r="J184" s="15">
        <v>0.5</v>
      </c>
      <c r="K184" s="7">
        <v>89.87745249820766</v>
      </c>
      <c r="L184" s="8"/>
      <c r="N184" s="13"/>
    </row>
    <row r="185" spans="1:14" x14ac:dyDescent="0.25">
      <c r="A185" s="19" t="s">
        <v>96</v>
      </c>
      <c r="B185" s="50" t="s">
        <v>10</v>
      </c>
      <c r="C185" s="50" t="s">
        <v>11</v>
      </c>
      <c r="D185" s="51">
        <v>53192350.663841262</v>
      </c>
      <c r="E185" s="51">
        <f t="shared" si="1"/>
        <v>20.195074632026959</v>
      </c>
      <c r="F185" s="51">
        <v>26528059.804774128</v>
      </c>
      <c r="G185" s="51"/>
      <c r="H185" s="51">
        <f t="shared" si="2"/>
        <v>49.871944882494532</v>
      </c>
      <c r="I185" s="52">
        <v>26664290.859067135</v>
      </c>
      <c r="J185" s="51">
        <v>18.899999999999999</v>
      </c>
      <c r="K185" s="7">
        <v>168.0126345443025</v>
      </c>
      <c r="L185" s="8"/>
      <c r="N185" s="13"/>
    </row>
    <row r="186" spans="1:14" x14ac:dyDescent="0.25">
      <c r="A186" s="20" t="s">
        <v>96</v>
      </c>
      <c r="B186" s="53" t="s">
        <v>36</v>
      </c>
      <c r="C186" s="53" t="s">
        <v>12</v>
      </c>
      <c r="D186" s="51">
        <v>17519433.199999999</v>
      </c>
      <c r="E186" s="51">
        <f t="shared" si="1"/>
        <v>6.6514500030418633</v>
      </c>
      <c r="F186" s="51">
        <v>9257210.8293999992</v>
      </c>
      <c r="G186" s="51"/>
      <c r="H186" s="51">
        <f t="shared" si="2"/>
        <v>52.839670802820258</v>
      </c>
      <c r="I186" s="52">
        <v>8262222.3706</v>
      </c>
      <c r="J186" s="51">
        <v>5.9</v>
      </c>
      <c r="K186" s="7">
        <v>96.259466850479043</v>
      </c>
      <c r="L186" s="8"/>
      <c r="N186" s="13"/>
    </row>
    <row r="187" spans="1:14" x14ac:dyDescent="0.25">
      <c r="A187" s="19" t="s">
        <v>96</v>
      </c>
      <c r="B187" s="46" t="s">
        <v>13</v>
      </c>
      <c r="C187" s="46" t="s">
        <v>14</v>
      </c>
      <c r="D187" s="15">
        <v>8885402</v>
      </c>
      <c r="E187" s="15">
        <f t="shared" si="1"/>
        <v>3.3734428782734924</v>
      </c>
      <c r="F187" s="15">
        <v>3707589.3311499995</v>
      </c>
      <c r="G187" s="15"/>
      <c r="H187" s="15">
        <f t="shared" si="2"/>
        <v>41.726748335640856</v>
      </c>
      <c r="I187" s="49">
        <v>5177812.6688500009</v>
      </c>
      <c r="J187" s="15">
        <v>3.7</v>
      </c>
      <c r="K187" s="7">
        <v>78.664276806144144</v>
      </c>
      <c r="L187" s="8"/>
      <c r="N187" s="13"/>
    </row>
    <row r="188" spans="1:14" x14ac:dyDescent="0.25">
      <c r="A188" s="20" t="s">
        <v>96</v>
      </c>
      <c r="B188" s="21" t="s">
        <v>15</v>
      </c>
      <c r="C188" s="21" t="s">
        <v>16</v>
      </c>
      <c r="D188" s="15">
        <v>3387765.7203488178</v>
      </c>
      <c r="E188" s="15">
        <f t="shared" si="1"/>
        <v>1.2862033864725297</v>
      </c>
      <c r="F188" s="15">
        <v>2225191.45102</v>
      </c>
      <c r="G188" s="15"/>
      <c r="H188" s="15">
        <f t="shared" si="2"/>
        <v>65.683156236402482</v>
      </c>
      <c r="I188" s="49">
        <v>1162574.2693288177</v>
      </c>
      <c r="J188" s="15">
        <v>0.8</v>
      </c>
      <c r="K188" s="7">
        <v>167.13861099877147</v>
      </c>
      <c r="L188" s="8"/>
      <c r="N188" s="13"/>
    </row>
    <row r="189" spans="1:14" x14ac:dyDescent="0.25">
      <c r="A189" s="19" t="s">
        <v>96</v>
      </c>
      <c r="B189" s="46" t="s">
        <v>37</v>
      </c>
      <c r="C189" s="46" t="s">
        <v>17</v>
      </c>
      <c r="D189" s="15">
        <v>1991593.3724001609</v>
      </c>
      <c r="E189" s="15">
        <f t="shared" si="1"/>
        <v>0.75613084006103615</v>
      </c>
      <c r="F189" s="15">
        <v>1296425.3126520303</v>
      </c>
      <c r="G189" s="15"/>
      <c r="H189" s="15">
        <f t="shared" si="2"/>
        <v>65.094879839334297</v>
      </c>
      <c r="I189" s="49">
        <v>695168.05974813062</v>
      </c>
      <c r="J189" s="15">
        <v>0.5</v>
      </c>
      <c r="K189" s="7">
        <v>107.45106695301591</v>
      </c>
      <c r="L189" s="8"/>
      <c r="N189" s="13"/>
    </row>
    <row r="190" spans="1:14" x14ac:dyDescent="0.25">
      <c r="A190" s="20" t="s">
        <v>96</v>
      </c>
      <c r="B190" s="21" t="s">
        <v>38</v>
      </c>
      <c r="C190" s="21" t="s">
        <v>18</v>
      </c>
      <c r="D190" s="15">
        <v>36866.5874383794</v>
      </c>
      <c r="E190" s="15">
        <f t="shared" si="1"/>
        <v>1.3996814870081059E-2</v>
      </c>
      <c r="F190" s="15">
        <v>12133</v>
      </c>
      <c r="G190" s="15"/>
      <c r="H190" s="15">
        <f t="shared" si="2"/>
        <v>32.910558972347751</v>
      </c>
      <c r="I190" s="49">
        <v>24733.5874383794</v>
      </c>
      <c r="J190" s="15">
        <v>0</v>
      </c>
      <c r="K190" s="7">
        <v>82.076295356076116</v>
      </c>
      <c r="L190" s="8"/>
      <c r="N190" s="13"/>
    </row>
    <row r="191" spans="1:14" x14ac:dyDescent="0.25">
      <c r="A191" s="19" t="s">
        <v>96</v>
      </c>
      <c r="B191" s="46" t="s">
        <v>39</v>
      </c>
      <c r="C191" s="46" t="s">
        <v>19</v>
      </c>
      <c r="D191" s="15">
        <v>2948779.1681061843</v>
      </c>
      <c r="E191" s="15">
        <f t="shared" si="1"/>
        <v>1.1195372009335134</v>
      </c>
      <c r="F191" s="15">
        <v>965772.23326486698</v>
      </c>
      <c r="G191" s="15"/>
      <c r="H191" s="15">
        <f t="shared" si="2"/>
        <v>32.751595769211903</v>
      </c>
      <c r="I191" s="49">
        <v>1983006.9348413174</v>
      </c>
      <c r="J191" s="15">
        <v>1.4</v>
      </c>
      <c r="K191" s="7">
        <v>106.82458007126255</v>
      </c>
      <c r="L191" s="8"/>
      <c r="N191" s="13"/>
    </row>
    <row r="192" spans="1:14" x14ac:dyDescent="0.25">
      <c r="A192" s="20" t="s">
        <v>96</v>
      </c>
      <c r="B192" s="21" t="s">
        <v>20</v>
      </c>
      <c r="C192" s="21" t="s">
        <v>21</v>
      </c>
      <c r="D192" s="15">
        <v>2201231.6000805013</v>
      </c>
      <c r="E192" s="15">
        <f t="shared" si="1"/>
        <v>0.83572235276717155</v>
      </c>
      <c r="F192" s="15">
        <v>774566.60808964691</v>
      </c>
      <c r="G192" s="15"/>
      <c r="H192" s="15">
        <f t="shared" si="2"/>
        <v>35.187874281893841</v>
      </c>
      <c r="I192" s="49">
        <v>1426664.9919908545</v>
      </c>
      <c r="J192" s="15">
        <v>1</v>
      </c>
      <c r="K192" s="7">
        <v>111.00398510373918</v>
      </c>
      <c r="L192" s="8"/>
      <c r="N192" s="13"/>
    </row>
    <row r="193" spans="1:14" x14ac:dyDescent="0.25">
      <c r="A193" s="19" t="s">
        <v>96</v>
      </c>
      <c r="B193" s="46" t="s">
        <v>22</v>
      </c>
      <c r="C193" s="46" t="s">
        <v>23</v>
      </c>
      <c r="D193" s="15">
        <v>921470.42334299581</v>
      </c>
      <c r="E193" s="15">
        <f t="shared" si="1"/>
        <v>0.34984661776316811</v>
      </c>
      <c r="F193" s="15">
        <v>342073.09031963418</v>
      </c>
      <c r="G193" s="15"/>
      <c r="H193" s="15">
        <f t="shared" si="2"/>
        <v>37.122525222093373</v>
      </c>
      <c r="I193" s="49">
        <v>579397.33302336163</v>
      </c>
      <c r="J193" s="15">
        <v>0.4</v>
      </c>
      <c r="K193" s="7">
        <v>93.90436547350977</v>
      </c>
      <c r="L193" s="8"/>
      <c r="N193" s="13"/>
    </row>
    <row r="194" spans="1:14" x14ac:dyDescent="0.25">
      <c r="A194" s="20" t="s">
        <v>96</v>
      </c>
      <c r="B194" s="53" t="s">
        <v>24</v>
      </c>
      <c r="C194" s="53" t="s">
        <v>25</v>
      </c>
      <c r="D194" s="51">
        <v>29556674</v>
      </c>
      <c r="E194" s="51">
        <f t="shared" si="1"/>
        <v>11.221523957019762</v>
      </c>
      <c r="F194" s="51">
        <v>12440606.308800001</v>
      </c>
      <c r="G194" s="51"/>
      <c r="H194" s="51">
        <f t="shared" si="2"/>
        <v>42.090684184560146</v>
      </c>
      <c r="I194" s="52">
        <v>17116067.691199999</v>
      </c>
      <c r="J194" s="51">
        <v>12.1</v>
      </c>
      <c r="K194" s="7">
        <v>99.176889270001638</v>
      </c>
      <c r="L194" s="8"/>
      <c r="N194" s="13"/>
    </row>
    <row r="195" spans="1:14" x14ac:dyDescent="0.25">
      <c r="A195" s="19" t="s">
        <v>96</v>
      </c>
      <c r="B195" s="46" t="s">
        <v>26</v>
      </c>
      <c r="C195" s="46" t="s">
        <v>27</v>
      </c>
      <c r="D195" s="15">
        <v>9040051.5156479999</v>
      </c>
      <c r="E195" s="15">
        <f t="shared" si="1"/>
        <v>3.4321573075352401</v>
      </c>
      <c r="F195" s="15">
        <v>3164543.6463155802</v>
      </c>
      <c r="G195" s="15"/>
      <c r="H195" s="15">
        <f t="shared" si="2"/>
        <v>35.005814301366208</v>
      </c>
      <c r="I195" s="49">
        <v>5875507.8693324197</v>
      </c>
      <c r="J195" s="15">
        <v>4.2</v>
      </c>
      <c r="K195" s="7">
        <v>99.335522686652482</v>
      </c>
      <c r="L195" s="8"/>
      <c r="N195" s="13"/>
    </row>
    <row r="196" spans="1:14" x14ac:dyDescent="0.25">
      <c r="A196" s="20" t="s">
        <v>96</v>
      </c>
      <c r="B196" s="21" t="s">
        <v>28</v>
      </c>
      <c r="C196" s="21" t="s">
        <v>29</v>
      </c>
      <c r="D196" s="15">
        <v>6335296.9547929065</v>
      </c>
      <c r="E196" s="15">
        <f t="shared" si="1"/>
        <v>2.4052667953452049</v>
      </c>
      <c r="F196" s="15">
        <v>1659966.2143035734</v>
      </c>
      <c r="G196" s="15"/>
      <c r="H196" s="15">
        <f t="shared" si="2"/>
        <v>26.201869085990392</v>
      </c>
      <c r="I196" s="49">
        <v>4675330.7404893329</v>
      </c>
      <c r="J196" s="15">
        <v>3.3</v>
      </c>
      <c r="K196" s="7">
        <v>98.643056990986381</v>
      </c>
      <c r="L196" s="8"/>
      <c r="N196" s="13"/>
    </row>
    <row r="197" spans="1:14" x14ac:dyDescent="0.25">
      <c r="A197" s="19" t="s">
        <v>96</v>
      </c>
      <c r="B197" s="46" t="s">
        <v>83</v>
      </c>
      <c r="C197" s="46" t="s">
        <v>30</v>
      </c>
      <c r="D197" s="15">
        <v>2627837.1310000001</v>
      </c>
      <c r="E197" s="15">
        <f t="shared" si="1"/>
        <v>0.99768794420720608</v>
      </c>
      <c r="F197" s="15">
        <v>1027121.289812803</v>
      </c>
      <c r="G197" s="15"/>
      <c r="H197" s="15">
        <f t="shared" si="2"/>
        <v>39.08618527746966</v>
      </c>
      <c r="I197" s="49">
        <v>1600715.841187197</v>
      </c>
      <c r="J197" s="15">
        <v>1.1000000000000001</v>
      </c>
      <c r="K197" s="7">
        <v>105.04706691437151</v>
      </c>
      <c r="L197" s="8"/>
      <c r="N197" s="13"/>
    </row>
    <row r="198" spans="1:14" x14ac:dyDescent="0.25">
      <c r="A198" s="20" t="s">
        <v>96</v>
      </c>
      <c r="B198" s="21" t="s">
        <v>40</v>
      </c>
      <c r="C198" s="21" t="s">
        <v>41</v>
      </c>
      <c r="D198" s="15">
        <v>1683966.2616221644</v>
      </c>
      <c r="E198" s="15">
        <f t="shared" si="1"/>
        <v>0.63933674498037651</v>
      </c>
      <c r="F198" s="15">
        <v>898526.60967100214</v>
      </c>
      <c r="G198" s="15"/>
      <c r="H198" s="15">
        <f t="shared" si="2"/>
        <v>53.35775603992515</v>
      </c>
      <c r="I198" s="49">
        <v>785439.65195116226</v>
      </c>
      <c r="J198" s="15">
        <v>0.6</v>
      </c>
      <c r="K198" s="7">
        <v>138.89069395913242</v>
      </c>
      <c r="L198" s="8"/>
      <c r="N198" s="13"/>
    </row>
    <row r="199" spans="1:14" x14ac:dyDescent="0.25">
      <c r="A199" s="19" t="s">
        <v>96</v>
      </c>
      <c r="B199" s="48" t="s">
        <v>84</v>
      </c>
      <c r="C199" s="48" t="s">
        <v>85</v>
      </c>
      <c r="D199" s="16"/>
      <c r="E199" s="16"/>
      <c r="F199" s="16"/>
      <c r="G199" s="16"/>
      <c r="H199" s="16"/>
      <c r="I199" s="16"/>
      <c r="J199" s="16">
        <f>100-J181-J183-J185-J186-J194</f>
        <v>19.899999999999999</v>
      </c>
      <c r="K199" s="11"/>
      <c r="L199" s="47"/>
      <c r="N199" s="13"/>
    </row>
  </sheetData>
  <conditionalFormatting sqref="J3:J21">
    <cfRule type="top10" dxfId="31" priority="4" rank="5"/>
  </conditionalFormatting>
  <conditionalFormatting sqref="G3:G21">
    <cfRule type="top10" dxfId="30" priority="3" rank="5"/>
  </conditionalFormatting>
  <conditionalFormatting sqref="E3:E21">
    <cfRule type="top10" dxfId="29" priority="2" rank="5"/>
  </conditionalFormatting>
  <conditionalFormatting sqref="J87:J105">
    <cfRule type="top10" dxfId="28" priority="1" rank="5"/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6"/>
  <sheetViews>
    <sheetView topLeftCell="A31" workbookViewId="0">
      <selection activeCell="E22" sqref="E22"/>
    </sheetView>
  </sheetViews>
  <sheetFormatPr defaultRowHeight="15" x14ac:dyDescent="0.25"/>
  <cols>
    <col min="2" max="2" width="36" customWidth="1"/>
    <col min="4" max="4" width="15.7109375" style="25" customWidth="1"/>
    <col min="5" max="5" width="15" style="13" customWidth="1"/>
    <col min="6" max="6" width="17.7109375" style="25" customWidth="1"/>
    <col min="7" max="8" width="9.140625" style="13"/>
    <col min="9" max="9" width="20.140625" style="25" customWidth="1"/>
    <col min="10" max="11" width="9.140625" style="13"/>
    <col min="12" max="12" width="9.85546875" style="13" customWidth="1"/>
    <col min="13" max="13" width="9" style="13" customWidth="1"/>
    <col min="14" max="14" width="9.28515625" style="13" customWidth="1"/>
    <col min="15" max="20" width="9.140625" style="13"/>
  </cols>
  <sheetData>
    <row r="1" spans="1:20" x14ac:dyDescent="0.25">
      <c r="A1" t="s">
        <v>33</v>
      </c>
      <c r="B1" t="s">
        <v>31</v>
      </c>
      <c r="C1" t="s">
        <v>32</v>
      </c>
      <c r="D1" s="25" t="s">
        <v>0</v>
      </c>
      <c r="E1" s="13" t="s">
        <v>42</v>
      </c>
      <c r="F1" s="25" t="s">
        <v>43</v>
      </c>
      <c r="G1" s="13" t="s">
        <v>44</v>
      </c>
      <c r="H1" s="13" t="s">
        <v>70</v>
      </c>
      <c r="I1" s="25" t="s">
        <v>71</v>
      </c>
      <c r="J1" s="13" t="s">
        <v>72</v>
      </c>
      <c r="K1" s="13" t="s">
        <v>73</v>
      </c>
      <c r="L1" s="13" t="s">
        <v>60</v>
      </c>
      <c r="M1" s="13" t="s">
        <v>74</v>
      </c>
      <c r="N1" s="13" t="s">
        <v>75</v>
      </c>
      <c r="O1" s="13" t="s">
        <v>76</v>
      </c>
      <c r="P1" s="13" t="s">
        <v>77</v>
      </c>
      <c r="Q1" s="13" t="s">
        <v>78</v>
      </c>
      <c r="R1" s="13" t="s">
        <v>79</v>
      </c>
      <c r="S1" s="13" t="s">
        <v>80</v>
      </c>
      <c r="T1" s="13" t="s">
        <v>81</v>
      </c>
    </row>
    <row r="2" spans="1:20" x14ac:dyDescent="0.25">
      <c r="A2" t="s">
        <v>94</v>
      </c>
      <c r="B2" t="s">
        <v>82</v>
      </c>
      <c r="C2" t="s">
        <v>34</v>
      </c>
      <c r="D2" s="41">
        <v>157937755</v>
      </c>
      <c r="F2" s="41">
        <v>85763606</v>
      </c>
      <c r="H2" s="42">
        <v>54.302155934785823</v>
      </c>
      <c r="I2" s="41">
        <v>72174148</v>
      </c>
    </row>
    <row r="3" spans="1:20" x14ac:dyDescent="0.25">
      <c r="A3" t="s">
        <v>94</v>
      </c>
      <c r="B3" t="s">
        <v>1</v>
      </c>
      <c r="C3" t="s">
        <v>2</v>
      </c>
      <c r="D3" s="41">
        <v>1188959</v>
      </c>
      <c r="F3" s="41">
        <v>442126</v>
      </c>
      <c r="H3" s="42">
        <v>37.185975294354137</v>
      </c>
      <c r="I3" s="41">
        <v>746833</v>
      </c>
    </row>
    <row r="4" spans="1:20" x14ac:dyDescent="0.25">
      <c r="A4" t="s">
        <v>94</v>
      </c>
      <c r="B4" t="s">
        <v>3</v>
      </c>
      <c r="C4" t="s">
        <v>4</v>
      </c>
      <c r="D4" s="41">
        <v>85456475</v>
      </c>
      <c r="F4" s="41">
        <v>52138120</v>
      </c>
      <c r="H4" s="42">
        <v>61.011315994487248</v>
      </c>
      <c r="I4" s="41">
        <v>33318354</v>
      </c>
    </row>
    <row r="5" spans="1:20" x14ac:dyDescent="0.25">
      <c r="A5" t="s">
        <v>94</v>
      </c>
      <c r="B5" t="s">
        <v>5</v>
      </c>
      <c r="C5" t="s">
        <v>6</v>
      </c>
      <c r="D5" s="41">
        <v>654585</v>
      </c>
      <c r="F5" s="41">
        <v>349964</v>
      </c>
      <c r="H5" s="42">
        <v>53.46349213623899</v>
      </c>
      <c r="I5" s="41">
        <v>304620</v>
      </c>
    </row>
    <row r="6" spans="1:20" x14ac:dyDescent="0.25">
      <c r="A6" t="s">
        <v>94</v>
      </c>
      <c r="B6" t="s">
        <v>7</v>
      </c>
      <c r="C6" t="s">
        <v>8</v>
      </c>
      <c r="D6" s="41">
        <v>15067142</v>
      </c>
      <c r="F6" s="41">
        <v>8108433</v>
      </c>
      <c r="H6" s="42">
        <v>53.81533538344565</v>
      </c>
      <c r="I6" s="41">
        <v>6958709</v>
      </c>
    </row>
    <row r="7" spans="1:20" x14ac:dyDescent="0.25">
      <c r="A7" t="s">
        <v>94</v>
      </c>
      <c r="B7" t="s">
        <v>35</v>
      </c>
      <c r="C7" t="s">
        <v>9</v>
      </c>
      <c r="D7" s="41">
        <v>670126</v>
      </c>
      <c r="F7" s="41">
        <v>32582</v>
      </c>
      <c r="H7" s="42">
        <v>4.8620707150595566</v>
      </c>
      <c r="I7" s="41">
        <v>637545</v>
      </c>
    </row>
    <row r="8" spans="1:20" x14ac:dyDescent="0.25">
      <c r="A8" t="s">
        <v>94</v>
      </c>
      <c r="B8" t="s">
        <v>10</v>
      </c>
      <c r="C8" t="s">
        <v>11</v>
      </c>
      <c r="D8" s="41">
        <v>10230936</v>
      </c>
      <c r="F8" s="41">
        <v>6081137</v>
      </c>
      <c r="H8" s="42">
        <v>59.438716066643359</v>
      </c>
      <c r="I8" s="41">
        <v>4149799</v>
      </c>
    </row>
    <row r="9" spans="1:20" x14ac:dyDescent="0.25">
      <c r="A9" t="s">
        <v>94</v>
      </c>
      <c r="B9" t="s">
        <v>36</v>
      </c>
      <c r="C9" t="s">
        <v>12</v>
      </c>
      <c r="D9" s="41">
        <v>8555789</v>
      </c>
      <c r="F9" s="41">
        <v>5322361</v>
      </c>
      <c r="H9" s="42">
        <v>62.207716903724489</v>
      </c>
      <c r="I9" s="41">
        <v>3233428</v>
      </c>
    </row>
    <row r="10" spans="1:20" x14ac:dyDescent="0.25">
      <c r="A10" t="s">
        <v>94</v>
      </c>
      <c r="B10" t="s">
        <v>13</v>
      </c>
      <c r="C10" t="s">
        <v>14</v>
      </c>
      <c r="D10" s="41">
        <v>4652754</v>
      </c>
      <c r="F10" s="41">
        <v>1992388</v>
      </c>
      <c r="H10" s="42">
        <v>42.821692270857213</v>
      </c>
      <c r="I10" s="41">
        <v>2660366</v>
      </c>
    </row>
    <row r="11" spans="1:20" x14ac:dyDescent="0.25">
      <c r="A11" t="s">
        <v>94</v>
      </c>
      <c r="B11" t="s">
        <v>15</v>
      </c>
      <c r="C11" t="s">
        <v>16</v>
      </c>
      <c r="D11" s="41">
        <v>469754</v>
      </c>
      <c r="F11" s="41">
        <v>336080</v>
      </c>
      <c r="H11" s="42">
        <v>71.543829323433116</v>
      </c>
      <c r="I11" s="41">
        <v>133674</v>
      </c>
    </row>
    <row r="12" spans="1:20" x14ac:dyDescent="0.25">
      <c r="A12" t="s">
        <v>94</v>
      </c>
      <c r="B12" t="s">
        <v>37</v>
      </c>
      <c r="C12" t="s">
        <v>17</v>
      </c>
      <c r="D12" s="41">
        <v>1487812</v>
      </c>
      <c r="F12" s="41">
        <v>905667</v>
      </c>
      <c r="H12" s="42">
        <v>60.872408610765341</v>
      </c>
      <c r="I12" s="41">
        <v>582145</v>
      </c>
    </row>
    <row r="13" spans="1:20" x14ac:dyDescent="0.25">
      <c r="A13" t="s">
        <v>94</v>
      </c>
      <c r="B13" t="s">
        <v>38</v>
      </c>
      <c r="C13" t="s">
        <v>18</v>
      </c>
      <c r="D13" s="41">
        <v>72072</v>
      </c>
      <c r="F13" s="41">
        <v>34479</v>
      </c>
      <c r="H13" s="42">
        <v>47.839660339660341</v>
      </c>
      <c r="I13" s="41">
        <v>37593</v>
      </c>
    </row>
    <row r="14" spans="1:20" x14ac:dyDescent="0.25">
      <c r="A14" t="s">
        <v>94</v>
      </c>
      <c r="B14" t="s">
        <v>39</v>
      </c>
      <c r="C14" t="s">
        <v>19</v>
      </c>
      <c r="D14" s="41">
        <v>1502515</v>
      </c>
      <c r="F14" s="41">
        <v>790122</v>
      </c>
      <c r="H14" s="42">
        <v>52.586629750784518</v>
      </c>
      <c r="I14" s="41">
        <v>712393</v>
      </c>
    </row>
    <row r="15" spans="1:20" x14ac:dyDescent="0.25">
      <c r="A15" t="s">
        <v>94</v>
      </c>
      <c r="B15" t="s">
        <v>20</v>
      </c>
      <c r="C15" t="s">
        <v>21</v>
      </c>
      <c r="D15" s="41">
        <v>475488</v>
      </c>
      <c r="F15" s="41">
        <v>167989</v>
      </c>
      <c r="H15" s="42">
        <v>35.329808533548693</v>
      </c>
      <c r="I15" s="41">
        <v>307500</v>
      </c>
    </row>
    <row r="16" spans="1:20" x14ac:dyDescent="0.25">
      <c r="A16" t="s">
        <v>94</v>
      </c>
      <c r="B16" t="s">
        <v>22</v>
      </c>
      <c r="C16" t="s">
        <v>23</v>
      </c>
      <c r="D16" s="41">
        <v>315715</v>
      </c>
      <c r="F16" s="41">
        <v>65572</v>
      </c>
      <c r="H16" s="42">
        <v>20.769364775192816</v>
      </c>
      <c r="I16" s="41">
        <v>250143</v>
      </c>
    </row>
    <row r="17" spans="1:20" x14ac:dyDescent="0.25">
      <c r="A17" t="s">
        <v>94</v>
      </c>
      <c r="B17" t="s">
        <v>24</v>
      </c>
      <c r="C17" t="s">
        <v>25</v>
      </c>
      <c r="D17" s="41">
        <v>16561656</v>
      </c>
      <c r="F17" s="41">
        <v>5885967</v>
      </c>
      <c r="H17" s="42">
        <v>35.539725013005949</v>
      </c>
      <c r="I17" s="41">
        <v>10675689</v>
      </c>
    </row>
    <row r="18" spans="1:20" x14ac:dyDescent="0.25">
      <c r="A18" t="s">
        <v>94</v>
      </c>
      <c r="B18" t="s">
        <v>26</v>
      </c>
      <c r="C18" t="s">
        <v>27</v>
      </c>
      <c r="D18" s="41">
        <v>4384204</v>
      </c>
      <c r="F18" s="41">
        <v>1317979</v>
      </c>
      <c r="H18" s="42">
        <v>30.061990728533615</v>
      </c>
      <c r="I18" s="41">
        <v>3066226</v>
      </c>
    </row>
    <row r="19" spans="1:20" x14ac:dyDescent="0.25">
      <c r="A19" t="s">
        <v>94</v>
      </c>
      <c r="B19" t="s">
        <v>28</v>
      </c>
      <c r="C19" t="s">
        <v>29</v>
      </c>
      <c r="D19" s="41">
        <v>4847892</v>
      </c>
      <c r="F19" s="41">
        <v>1278956</v>
      </c>
      <c r="H19" s="42">
        <v>26.381693321550891</v>
      </c>
      <c r="I19" s="41">
        <v>3568937</v>
      </c>
    </row>
    <row r="20" spans="1:20" x14ac:dyDescent="0.25">
      <c r="A20" t="s">
        <v>94</v>
      </c>
      <c r="B20" t="s">
        <v>83</v>
      </c>
      <c r="C20" t="s">
        <v>30</v>
      </c>
      <c r="D20" s="41">
        <v>1038027</v>
      </c>
      <c r="F20" s="41">
        <v>409485</v>
      </c>
      <c r="H20" s="42">
        <v>39.448395850974975</v>
      </c>
      <c r="I20" s="41">
        <v>628542</v>
      </c>
    </row>
    <row r="21" spans="1:20" x14ac:dyDescent="0.25">
      <c r="A21" t="s">
        <v>94</v>
      </c>
      <c r="B21" t="s">
        <v>40</v>
      </c>
      <c r="C21" t="s">
        <v>41</v>
      </c>
      <c r="D21" s="41">
        <v>305854</v>
      </c>
      <c r="F21" s="41">
        <v>104200</v>
      </c>
      <c r="H21" s="42">
        <v>34.068542507209322</v>
      </c>
      <c r="I21" s="41">
        <v>201653</v>
      </c>
    </row>
    <row r="22" spans="1:20" x14ac:dyDescent="0.25">
      <c r="A22" t="s">
        <v>45</v>
      </c>
      <c r="B22" t="s">
        <v>82</v>
      </c>
      <c r="C22" t="s">
        <v>34</v>
      </c>
      <c r="D22" s="41">
        <v>142045512.96249697</v>
      </c>
      <c r="E22" s="42">
        <v>99.99999997359788</v>
      </c>
      <c r="F22" s="41">
        <v>69171677.066572294</v>
      </c>
      <c r="G22" s="42">
        <v>100.00000009624213</v>
      </c>
      <c r="H22" s="42">
        <v>48.696840628000047</v>
      </c>
      <c r="I22" s="41">
        <v>72873835.895924672</v>
      </c>
      <c r="J22" s="42">
        <v>99.999999857184235</v>
      </c>
      <c r="K22" s="42">
        <v>100.07922015470328</v>
      </c>
      <c r="M22" s="42">
        <v>89.937654845414869</v>
      </c>
      <c r="N22" s="42">
        <v>80.653881398797864</v>
      </c>
      <c r="O22" s="42">
        <v>100.96944392876613</v>
      </c>
      <c r="P22" s="42">
        <v>94.994438931792786</v>
      </c>
      <c r="Q22" s="42">
        <v>94.942010515479808</v>
      </c>
      <c r="R22" s="42">
        <v>90.715353992801838</v>
      </c>
      <c r="S22" s="42">
        <v>88.795616294380025</v>
      </c>
      <c r="T22" s="42">
        <v>101.56232565948515</v>
      </c>
    </row>
    <row r="23" spans="1:20" x14ac:dyDescent="0.25">
      <c r="A23" t="s">
        <v>45</v>
      </c>
      <c r="B23" t="s">
        <v>1</v>
      </c>
      <c r="C23" t="s">
        <v>2</v>
      </c>
      <c r="D23" s="41">
        <v>2520087.6544464771</v>
      </c>
      <c r="E23" s="42">
        <v>1.7741409786358242</v>
      </c>
      <c r="F23" s="41">
        <v>475797.51039908273</v>
      </c>
      <c r="G23" s="42">
        <v>0.68785018816167021</v>
      </c>
      <c r="H23" s="42">
        <v>18.88019686773907</v>
      </c>
      <c r="I23" s="41">
        <v>2044290.1440473944</v>
      </c>
      <c r="J23" s="42">
        <v>2.805245690713186</v>
      </c>
      <c r="K23" s="42">
        <v>270.03798738352111</v>
      </c>
      <c r="M23" s="42">
        <v>211.95749007715801</v>
      </c>
      <c r="N23" s="42">
        <v>107.61581775310268</v>
      </c>
      <c r="O23" s="42">
        <v>273.727880804329</v>
      </c>
      <c r="P23" s="42">
        <v>206.99673135204878</v>
      </c>
      <c r="Q23" s="42">
        <v>103.01016877553384</v>
      </c>
      <c r="R23" s="42">
        <v>100.50838849612309</v>
      </c>
      <c r="S23" s="42">
        <v>105.73256632455342</v>
      </c>
      <c r="T23" s="42">
        <v>102.4103061817011</v>
      </c>
    </row>
    <row r="24" spans="1:20" x14ac:dyDescent="0.25">
      <c r="A24" t="s">
        <v>45</v>
      </c>
      <c r="B24" t="s">
        <v>3</v>
      </c>
      <c r="C24" t="s">
        <v>4</v>
      </c>
      <c r="D24" s="41">
        <v>66031382.050000004</v>
      </c>
      <c r="E24" s="42">
        <v>46.486073833250899</v>
      </c>
      <c r="F24" s="41">
        <v>36215068.616499998</v>
      </c>
      <c r="G24" s="42">
        <v>52.355342803818381</v>
      </c>
      <c r="H24" s="42">
        <v>54.845237964393014</v>
      </c>
      <c r="I24" s="41">
        <v>29816313.433500007</v>
      </c>
      <c r="J24" s="42">
        <v>40.914977267698667</v>
      </c>
      <c r="K24" s="42">
        <v>86.924629052829602</v>
      </c>
      <c r="M24" s="42">
        <v>77.269021510657922</v>
      </c>
      <c r="N24" s="42">
        <v>69.459866632130201</v>
      </c>
      <c r="O24" s="42">
        <v>89.489154936945582</v>
      </c>
      <c r="P24" s="42">
        <v>86.37452824750757</v>
      </c>
      <c r="Q24" s="42">
        <v>89.670581769159909</v>
      </c>
      <c r="R24" s="42">
        <v>86.02299172365079</v>
      </c>
      <c r="S24" s="42">
        <v>80.920534479329248</v>
      </c>
      <c r="T24" s="42">
        <v>103.22103817759472</v>
      </c>
    </row>
    <row r="25" spans="1:20" x14ac:dyDescent="0.25">
      <c r="A25" t="s">
        <v>45</v>
      </c>
      <c r="B25" t="s">
        <v>5</v>
      </c>
      <c r="C25" t="s">
        <v>6</v>
      </c>
      <c r="D25" s="41">
        <v>637164.36</v>
      </c>
      <c r="E25" s="42">
        <v>0.44856352484713824</v>
      </c>
      <c r="F25" s="41">
        <v>318467.19209999999</v>
      </c>
      <c r="G25" s="42">
        <v>0.46040114380919228</v>
      </c>
      <c r="H25" s="42">
        <v>49.981953180808794</v>
      </c>
      <c r="I25" s="41">
        <v>318697.1679</v>
      </c>
      <c r="J25" s="42">
        <v>0.43732728423957262</v>
      </c>
      <c r="K25" s="42">
        <v>102.78638203817896</v>
      </c>
      <c r="M25" s="42">
        <v>97.338674121771803</v>
      </c>
      <c r="N25" s="42">
        <v>90.999986312877894</v>
      </c>
      <c r="O25" s="42">
        <v>104.62122247390191</v>
      </c>
      <c r="P25" s="42">
        <v>93.34608299851152</v>
      </c>
      <c r="Q25" s="42">
        <v>114.0258907515028</v>
      </c>
      <c r="R25" s="42">
        <v>85.128946903601573</v>
      </c>
      <c r="S25" s="42">
        <v>116.81392689672766</v>
      </c>
      <c r="T25" s="42">
        <v>111.37308559666312</v>
      </c>
    </row>
    <row r="26" spans="1:20" x14ac:dyDescent="0.25">
      <c r="A26" t="s">
        <v>45</v>
      </c>
      <c r="B26" t="s">
        <v>7</v>
      </c>
      <c r="C26" t="s">
        <v>8</v>
      </c>
      <c r="D26" s="41">
        <v>12962393.300000001</v>
      </c>
      <c r="E26" s="42">
        <v>9.1255211278655466</v>
      </c>
      <c r="F26" s="41">
        <v>5919199.7461999999</v>
      </c>
      <c r="G26" s="42">
        <v>8.5572592756425436</v>
      </c>
      <c r="H26" s="42">
        <v>45.664404783952975</v>
      </c>
      <c r="I26" s="41">
        <v>7043193.5538000008</v>
      </c>
      <c r="J26" s="42">
        <v>9.6649139669277204</v>
      </c>
      <c r="K26" s="42">
        <v>123.76118233568189</v>
      </c>
      <c r="M26" s="42">
        <v>86.030869689819085</v>
      </c>
      <c r="N26" s="42">
        <v>73.000538404892779</v>
      </c>
      <c r="O26" s="42">
        <v>101.21408373018616</v>
      </c>
      <c r="P26" s="42">
        <v>105.34384271418375</v>
      </c>
      <c r="Q26" s="42">
        <v>83.17883551388185</v>
      </c>
      <c r="R26" s="42">
        <v>89.53796533028796</v>
      </c>
      <c r="S26" s="42">
        <v>82.522005075394006</v>
      </c>
      <c r="T26" s="42">
        <v>83.732548016878425</v>
      </c>
    </row>
    <row r="27" spans="1:20" x14ac:dyDescent="0.25">
      <c r="A27" t="s">
        <v>45</v>
      </c>
      <c r="B27" t="s">
        <v>35</v>
      </c>
      <c r="C27" t="s">
        <v>9</v>
      </c>
      <c r="D27" s="41">
        <v>642552.4</v>
      </c>
      <c r="E27" s="42">
        <v>0.45235670344616941</v>
      </c>
      <c r="F27" s="41">
        <v>16410.400000000001</v>
      </c>
      <c r="G27" s="42">
        <v>2.3724160974151316E-2</v>
      </c>
      <c r="H27" s="42">
        <v>2.5539395697533775</v>
      </c>
      <c r="I27" s="41">
        <v>626142</v>
      </c>
      <c r="J27" s="42">
        <v>0.85921372383910188</v>
      </c>
      <c r="K27" s="42">
        <v>95.970211971019438</v>
      </c>
      <c r="M27" s="42">
        <v>95.885311120595247</v>
      </c>
      <c r="N27" s="42">
        <v>50.366460008593705</v>
      </c>
      <c r="O27" s="42">
        <v>98.211420370326792</v>
      </c>
      <c r="P27" s="42">
        <v>94.454717796523155</v>
      </c>
      <c r="Q27" s="42">
        <v>103.5952010060572</v>
      </c>
      <c r="R27" s="42">
        <v>64.80017924172158</v>
      </c>
      <c r="S27" s="42">
        <v>107.82140008525553</v>
      </c>
      <c r="T27" s="42">
        <v>103.44936901510657</v>
      </c>
    </row>
    <row r="28" spans="1:20" x14ac:dyDescent="0.25">
      <c r="A28" t="s">
        <v>45</v>
      </c>
      <c r="B28" t="s">
        <v>10</v>
      </c>
      <c r="C28" t="s">
        <v>11</v>
      </c>
      <c r="D28" s="41">
        <v>8674755.7938821316</v>
      </c>
      <c r="E28" s="42">
        <v>6.1070255657298604</v>
      </c>
      <c r="F28" s="41">
        <v>5017479.4152000006</v>
      </c>
      <c r="G28" s="42">
        <v>7.253661661549712</v>
      </c>
      <c r="H28" s="42">
        <v>57.840007654608286</v>
      </c>
      <c r="I28" s="41">
        <v>3657276.3786821309</v>
      </c>
      <c r="J28" s="42">
        <v>5.0186412290443041</v>
      </c>
      <c r="K28" s="42">
        <v>82.214280728930802</v>
      </c>
      <c r="M28" s="42">
        <v>84.789463973600576</v>
      </c>
      <c r="N28" s="42">
        <v>82.508902779200682</v>
      </c>
      <c r="O28" s="42">
        <v>88.131410188352035</v>
      </c>
      <c r="P28" s="42">
        <v>79.040228927574873</v>
      </c>
      <c r="Q28" s="42">
        <v>107.06659132204173</v>
      </c>
      <c r="R28" s="42">
        <v>76.874240060308324</v>
      </c>
      <c r="S28" s="42">
        <v>107.1223832491805</v>
      </c>
      <c r="T28" s="42">
        <v>106.99014392072199</v>
      </c>
    </row>
    <row r="29" spans="1:20" x14ac:dyDescent="0.25">
      <c r="A29" t="s">
        <v>45</v>
      </c>
      <c r="B29" t="s">
        <v>36</v>
      </c>
      <c r="C29" t="s">
        <v>12</v>
      </c>
      <c r="D29" s="41">
        <v>11182420</v>
      </c>
      <c r="E29" s="42">
        <v>7.8724204403415401</v>
      </c>
      <c r="F29" s="41">
        <v>6840295.7364103775</v>
      </c>
      <c r="G29" s="42">
        <v>9.8888678619290626</v>
      </c>
      <c r="H29" s="42">
        <v>61.170084260923637</v>
      </c>
      <c r="I29" s="41">
        <v>4342124.2635896225</v>
      </c>
      <c r="J29" s="42">
        <v>5.9584132000264436</v>
      </c>
      <c r="K29" s="42">
        <v>120.56986322111503</v>
      </c>
      <c r="M29" s="42">
        <v>130.7000441455487</v>
      </c>
      <c r="N29" s="42">
        <v>128.51995075889022</v>
      </c>
      <c r="O29" s="42">
        <v>134.28857124975792</v>
      </c>
      <c r="P29" s="42">
        <v>119.36301600148201</v>
      </c>
      <c r="Q29" s="42">
        <v>105.54376384584774</v>
      </c>
      <c r="R29" s="42">
        <v>118.62983500905277</v>
      </c>
      <c r="S29" s="42">
        <v>104.15857428552965</v>
      </c>
      <c r="T29" s="42">
        <v>107.78715738455935</v>
      </c>
    </row>
    <row r="30" spans="1:20" x14ac:dyDescent="0.25">
      <c r="A30" t="s">
        <v>45</v>
      </c>
      <c r="B30" t="s">
        <v>13</v>
      </c>
      <c r="C30" t="s">
        <v>14</v>
      </c>
      <c r="D30" s="41">
        <v>5982708</v>
      </c>
      <c r="E30" s="42">
        <v>4.2118246987498997</v>
      </c>
      <c r="F30" s="41">
        <v>2511201.0896999999</v>
      </c>
      <c r="G30" s="42">
        <v>3.6303891977347895</v>
      </c>
      <c r="H30" s="42">
        <v>41.974321489532834</v>
      </c>
      <c r="I30" s="41">
        <v>3471506.9103000001</v>
      </c>
      <c r="J30" s="42">
        <v>4.7637219348518993</v>
      </c>
      <c r="K30" s="42">
        <v>138.88247041149211</v>
      </c>
      <c r="M30" s="42">
        <v>128.58423204837393</v>
      </c>
      <c r="N30" s="42">
        <v>126.03976181848114</v>
      </c>
      <c r="O30" s="42">
        <v>130.48982396783001</v>
      </c>
      <c r="P30" s="42">
        <v>132.40603958455139</v>
      </c>
      <c r="Q30" s="42">
        <v>99.911010859947538</v>
      </c>
      <c r="R30" s="42">
        <v>123.75828718680854</v>
      </c>
      <c r="S30" s="42">
        <v>102.52196724113809</v>
      </c>
      <c r="T30" s="42">
        <v>98.168566341667784</v>
      </c>
    </row>
    <row r="31" spans="1:20" x14ac:dyDescent="0.25">
      <c r="A31" t="s">
        <v>45</v>
      </c>
      <c r="B31" t="s">
        <v>15</v>
      </c>
      <c r="C31" t="s">
        <v>16</v>
      </c>
      <c r="D31" s="41">
        <v>704366.6</v>
      </c>
      <c r="E31" s="42">
        <v>0.49587388233797991</v>
      </c>
      <c r="F31" s="41">
        <v>501651.72584000003</v>
      </c>
      <c r="G31" s="42">
        <v>0.72522706922372293</v>
      </c>
      <c r="H31" s="42">
        <v>71.220260279235276</v>
      </c>
      <c r="I31" s="41">
        <v>202714.87415999995</v>
      </c>
      <c r="J31" s="42">
        <v>0.27817236649927407</v>
      </c>
      <c r="K31" s="42">
        <v>144.39980254799804</v>
      </c>
      <c r="M31" s="42">
        <v>149.9437152211583</v>
      </c>
      <c r="N31" s="42">
        <v>149.26556945965248</v>
      </c>
      <c r="O31" s="42">
        <v>151.64869320885134</v>
      </c>
      <c r="P31" s="42">
        <v>147.62952322238723</v>
      </c>
      <c r="Q31" s="42">
        <v>101.56765369613335</v>
      </c>
      <c r="R31" s="42">
        <v>148.91412873327542</v>
      </c>
      <c r="S31" s="42">
        <v>102.4737025795752</v>
      </c>
      <c r="T31" s="42">
        <v>99.218474653542287</v>
      </c>
    </row>
    <row r="32" spans="1:20" x14ac:dyDescent="0.25">
      <c r="A32" t="s">
        <v>45</v>
      </c>
      <c r="B32" t="s">
        <v>37</v>
      </c>
      <c r="C32" t="s">
        <v>17</v>
      </c>
      <c r="D32" s="41">
        <v>1269537.8699381782</v>
      </c>
      <c r="E32" s="42">
        <v>0.89375429263871087</v>
      </c>
      <c r="F32" s="41">
        <v>878127.03499381803</v>
      </c>
      <c r="G32" s="42">
        <v>1.2694892954435932</v>
      </c>
      <c r="H32" s="42">
        <v>69.169030383991583</v>
      </c>
      <c r="I32" s="41">
        <v>391410.83494436019</v>
      </c>
      <c r="J32" s="42">
        <v>0.53710749485502618</v>
      </c>
      <c r="K32" s="42">
        <v>64.244738248602403</v>
      </c>
      <c r="M32" s="42">
        <v>85.32918607580649</v>
      </c>
      <c r="N32" s="42">
        <v>96.959151100108315</v>
      </c>
      <c r="O32" s="42">
        <v>67.235969551290523</v>
      </c>
      <c r="P32" s="42">
        <v>83.058128276741186</v>
      </c>
      <c r="Q32" s="42">
        <v>102.20539312135952</v>
      </c>
      <c r="R32" s="42">
        <v>95.15102218274194</v>
      </c>
      <c r="S32" s="42">
        <v>101.59979158712899</v>
      </c>
      <c r="T32" s="42">
        <v>103.60079620152473</v>
      </c>
    </row>
    <row r="33" spans="1:20" x14ac:dyDescent="0.25">
      <c r="A33" t="s">
        <v>45</v>
      </c>
      <c r="B33" t="s">
        <v>38</v>
      </c>
      <c r="C33" t="s">
        <v>18</v>
      </c>
      <c r="D33" s="41">
        <v>104256.98711979001</v>
      </c>
      <c r="E33" s="42">
        <v>7.3396888728044521E-2</v>
      </c>
      <c r="F33" s="41">
        <v>47048</v>
      </c>
      <c r="G33" s="42">
        <v>6.8016277818448725E-2</v>
      </c>
      <c r="H33" s="42">
        <v>45.126951487618207</v>
      </c>
      <c r="I33" s="41">
        <v>57208.987119790007</v>
      </c>
      <c r="J33" s="42">
        <v>7.8504152189532064E-2</v>
      </c>
      <c r="K33" s="42">
        <v>391.7059026946506</v>
      </c>
      <c r="M33" s="42">
        <v>144.65671428542294</v>
      </c>
      <c r="N33" s="42">
        <v>136.45407349401083</v>
      </c>
      <c r="O33" s="42">
        <v>152.17989285183413</v>
      </c>
      <c r="P33" s="42">
        <v>288.40187590187594</v>
      </c>
      <c r="Q33" s="42">
        <v>99.534289015905159</v>
      </c>
      <c r="R33" s="42">
        <v>175.76785869659793</v>
      </c>
      <c r="S33" s="42">
        <v>99.236341435242466</v>
      </c>
      <c r="T33" s="42">
        <v>99.6569105897225</v>
      </c>
    </row>
    <row r="34" spans="1:20" x14ac:dyDescent="0.25">
      <c r="A34" t="s">
        <v>45</v>
      </c>
      <c r="B34" t="s">
        <v>39</v>
      </c>
      <c r="C34" t="s">
        <v>19</v>
      </c>
      <c r="D34" s="41">
        <v>1493997.3380000002</v>
      </c>
      <c r="E34" s="42">
        <v>1.0517736931260899</v>
      </c>
      <c r="F34" s="41">
        <v>637838.52639448002</v>
      </c>
      <c r="G34" s="42">
        <v>0.92210938646822183</v>
      </c>
      <c r="H34" s="42">
        <v>42.693417864341598</v>
      </c>
      <c r="I34" s="41">
        <v>856158.8116055202</v>
      </c>
      <c r="J34" s="42">
        <v>1.1748507538501476</v>
      </c>
      <c r="K34" s="42">
        <v>140.43869211782518</v>
      </c>
      <c r="M34" s="42">
        <v>99.433106358339202</v>
      </c>
      <c r="N34" s="42">
        <v>80.726587336446769</v>
      </c>
      <c r="O34" s="42">
        <v>120.18068841292941</v>
      </c>
      <c r="P34" s="42">
        <v>108.17200096112742</v>
      </c>
      <c r="Q34" s="42">
        <v>91.884635863667313</v>
      </c>
      <c r="R34" s="42">
        <v>79.079600916612719</v>
      </c>
      <c r="S34" s="42">
        <v>100.29330821713451</v>
      </c>
      <c r="T34" s="42">
        <v>86.633176558378793</v>
      </c>
    </row>
    <row r="35" spans="1:20" x14ac:dyDescent="0.25">
      <c r="A35" t="s">
        <v>45</v>
      </c>
      <c r="B35" t="s">
        <v>20</v>
      </c>
      <c r="C35" t="s">
        <v>21</v>
      </c>
      <c r="D35" s="41">
        <v>371445.6</v>
      </c>
      <c r="E35" s="42">
        <v>0.26149759478850981</v>
      </c>
      <c r="F35" s="41">
        <v>131297.99000000002</v>
      </c>
      <c r="G35" s="42">
        <v>0.18981466937688965</v>
      </c>
      <c r="H35" s="42">
        <v>35.347838283721771</v>
      </c>
      <c r="I35" s="41">
        <v>240147.60999999996</v>
      </c>
      <c r="J35" s="42">
        <v>0.32953886220563433</v>
      </c>
      <c r="K35" s="42">
        <v>74.762021956077589</v>
      </c>
      <c r="M35" s="42">
        <v>78.118816878659388</v>
      </c>
      <c r="N35" s="42">
        <v>78.158683009006552</v>
      </c>
      <c r="O35" s="42">
        <v>78.096783739837377</v>
      </c>
      <c r="P35" s="42">
        <v>75.579766940531115</v>
      </c>
      <c r="Q35" s="42">
        <v>103.10308787805427</v>
      </c>
      <c r="R35" s="42">
        <v>77.076631949780179</v>
      </c>
      <c r="S35" s="42">
        <v>100.94797806611059</v>
      </c>
      <c r="T35" s="42">
        <v>104.31688568159969</v>
      </c>
    </row>
    <row r="36" spans="1:20" x14ac:dyDescent="0.25">
      <c r="A36" t="s">
        <v>45</v>
      </c>
      <c r="B36" t="s">
        <v>22</v>
      </c>
      <c r="C36" t="s">
        <v>23</v>
      </c>
      <c r="D36" s="41">
        <v>395558.2</v>
      </c>
      <c r="E36" s="42">
        <v>0.27847285820284939</v>
      </c>
      <c r="F36" s="41">
        <v>94591.544999999998</v>
      </c>
      <c r="G36" s="42">
        <v>0.13674895434442047</v>
      </c>
      <c r="H36" s="42">
        <v>23.913432966375112</v>
      </c>
      <c r="I36" s="41">
        <v>300966.65500000003</v>
      </c>
      <c r="J36" s="42">
        <v>0.41299686076632497</v>
      </c>
      <c r="K36" s="42">
        <v>156.87533885608173</v>
      </c>
      <c r="M36" s="42">
        <v>125.28964414107662</v>
      </c>
      <c r="N36" s="42">
        <v>144.256001037028</v>
      </c>
      <c r="O36" s="42">
        <v>120.31784019540824</v>
      </c>
      <c r="P36" s="42">
        <v>155.73928146781682</v>
      </c>
      <c r="Q36" s="42">
        <v>100.14485980587055</v>
      </c>
      <c r="R36" s="42">
        <v>151.4054395653578</v>
      </c>
      <c r="S36" s="42">
        <v>114.81016474682461</v>
      </c>
      <c r="T36" s="42">
        <v>96.434593302892893</v>
      </c>
    </row>
    <row r="37" spans="1:20" x14ac:dyDescent="0.25">
      <c r="A37" t="s">
        <v>45</v>
      </c>
      <c r="B37" t="s">
        <v>24</v>
      </c>
      <c r="C37" t="s">
        <v>25</v>
      </c>
      <c r="D37" s="41">
        <v>17354824.199999999</v>
      </c>
      <c r="E37" s="42">
        <v>12.217791208934562</v>
      </c>
      <c r="F37" s="41">
        <v>6165621.6000000006</v>
      </c>
      <c r="G37" s="42">
        <v>8.9135060293536039</v>
      </c>
      <c r="H37" s="42">
        <v>35.526845613336725</v>
      </c>
      <c r="I37" s="41">
        <v>11189202.599999998</v>
      </c>
      <c r="J37" s="42">
        <v>15.354211077896322</v>
      </c>
      <c r="K37" s="42">
        <v>102.43109750135187</v>
      </c>
      <c r="M37" s="42">
        <v>104.78918412506574</v>
      </c>
      <c r="N37" s="42">
        <v>104.75120910463822</v>
      </c>
      <c r="O37" s="42">
        <v>104.81012138888646</v>
      </c>
      <c r="P37" s="42">
        <v>101.97469460227151</v>
      </c>
      <c r="Q37" s="42">
        <v>102.75999066695731</v>
      </c>
      <c r="R37" s="42">
        <v>101.1468925415429</v>
      </c>
      <c r="S37" s="42">
        <v>103.56345292629395</v>
      </c>
      <c r="T37" s="42">
        <v>102.32256114337508</v>
      </c>
    </row>
    <row r="38" spans="1:20" x14ac:dyDescent="0.25">
      <c r="A38" t="s">
        <v>45</v>
      </c>
      <c r="B38" t="s">
        <v>26</v>
      </c>
      <c r="C38" t="s">
        <v>27</v>
      </c>
      <c r="D38" s="41">
        <v>4780709.5954240002</v>
      </c>
      <c r="E38" s="42">
        <v>3.3656181701593066</v>
      </c>
      <c r="F38" s="41">
        <v>1439404.2400496595</v>
      </c>
      <c r="G38" s="42">
        <v>2.080915632636259</v>
      </c>
      <c r="H38" s="42">
        <v>30.1085897672477</v>
      </c>
      <c r="I38" s="41">
        <v>3341305.3553743409</v>
      </c>
      <c r="J38" s="42">
        <v>4.5850548547689201</v>
      </c>
      <c r="K38" s="42">
        <v>101.00734950154819</v>
      </c>
      <c r="M38" s="42">
        <v>109.04395861652422</v>
      </c>
      <c r="N38" s="42">
        <v>109.21298746411435</v>
      </c>
      <c r="O38" s="42">
        <v>108.97126811182022</v>
      </c>
      <c r="P38" s="42">
        <v>102.05862819947691</v>
      </c>
      <c r="Q38" s="42">
        <v>106.01439611098407</v>
      </c>
      <c r="R38" s="42">
        <v>104.50438677791756</v>
      </c>
      <c r="S38" s="42">
        <v>103.55885096918753</v>
      </c>
      <c r="T38" s="42">
        <v>107.10642404430691</v>
      </c>
    </row>
    <row r="39" spans="1:20" x14ac:dyDescent="0.25">
      <c r="A39" t="s">
        <v>45</v>
      </c>
      <c r="B39" t="s">
        <v>28</v>
      </c>
      <c r="C39" t="s">
        <v>29</v>
      </c>
      <c r="D39" s="41">
        <v>5177377.5999999996</v>
      </c>
      <c r="E39" s="42">
        <v>3.6448723304621384</v>
      </c>
      <c r="F39" s="41">
        <v>1237617.0154609999</v>
      </c>
      <c r="G39" s="42">
        <v>1.789196198699939</v>
      </c>
      <c r="H39" s="42">
        <v>23.904322054103218</v>
      </c>
      <c r="I39" s="41">
        <v>3939760.5845389999</v>
      </c>
      <c r="J39" s="42">
        <v>5.4062758333992464</v>
      </c>
      <c r="K39" s="42">
        <v>96.456756793728303</v>
      </c>
      <c r="M39" s="42">
        <v>106.79647153855738</v>
      </c>
      <c r="N39" s="42">
        <v>96.76775553349762</v>
      </c>
      <c r="O39" s="42">
        <v>110.39030906230623</v>
      </c>
      <c r="P39" s="42">
        <v>95.541066741519813</v>
      </c>
      <c r="Q39" s="42">
        <v>111.67964915058361</v>
      </c>
      <c r="R39" s="42">
        <v>92.985825634381641</v>
      </c>
      <c r="S39" s="42">
        <v>103.87310786300645</v>
      </c>
      <c r="T39" s="42">
        <v>114.37651514918063</v>
      </c>
    </row>
    <row r="40" spans="1:20" x14ac:dyDescent="0.25">
      <c r="A40" t="s">
        <v>45</v>
      </c>
      <c r="B40" t="s">
        <v>83</v>
      </c>
      <c r="C40" t="s">
        <v>30</v>
      </c>
      <c r="D40" s="41">
        <v>1367436.2</v>
      </c>
      <c r="E40" s="42">
        <v>0.96267468864011208</v>
      </c>
      <c r="F40" s="41">
        <v>597262.29502199998</v>
      </c>
      <c r="G40" s="42">
        <v>0.86344920482699872</v>
      </c>
      <c r="H40" s="42">
        <v>43.677525505175311</v>
      </c>
      <c r="I40" s="41">
        <v>770173.90497799998</v>
      </c>
      <c r="J40" s="42">
        <v>1.0568592889469959</v>
      </c>
      <c r="K40" s="42">
        <v>101.09743448063793</v>
      </c>
      <c r="M40" s="42">
        <v>131.73416491093201</v>
      </c>
      <c r="N40" s="42">
        <v>145.85694104106378</v>
      </c>
      <c r="O40" s="42">
        <v>122.53340349220896</v>
      </c>
      <c r="P40" s="42">
        <v>114.1055623375028</v>
      </c>
      <c r="Q40" s="42">
        <v>115.44934004970517</v>
      </c>
      <c r="R40" s="42">
        <v>134.07247922508589</v>
      </c>
      <c r="S40" s="42">
        <v>103.48068717334336</v>
      </c>
      <c r="T40" s="42">
        <v>125.7900073099714</v>
      </c>
    </row>
    <row r="41" spans="1:20" x14ac:dyDescent="0.25">
      <c r="A41" t="s">
        <v>45</v>
      </c>
      <c r="B41" t="s">
        <v>40</v>
      </c>
      <c r="C41" t="s">
        <v>41</v>
      </c>
      <c r="D41" s="41">
        <v>392539.21368639491</v>
      </c>
      <c r="E41" s="42">
        <v>0.27634749271270181</v>
      </c>
      <c r="F41" s="41">
        <v>127297.38730187956</v>
      </c>
      <c r="G41" s="42">
        <v>0.18403108443052429</v>
      </c>
      <c r="H41" s="42">
        <v>32.42921544230208</v>
      </c>
      <c r="I41" s="41">
        <v>265241.82638451539</v>
      </c>
      <c r="J41" s="42">
        <v>0.36397401446592625</v>
      </c>
      <c r="K41" s="42">
        <v>130.53537702639281</v>
      </c>
      <c r="M41" s="42">
        <v>128.34202386968781</v>
      </c>
      <c r="N41" s="42">
        <v>122.16639856226446</v>
      </c>
      <c r="O41" s="42">
        <v>131.53378644727101</v>
      </c>
      <c r="P41" s="42">
        <v>127.42069935645061</v>
      </c>
      <c r="Q41" s="42">
        <v>103.78178175833351</v>
      </c>
      <c r="R41" s="42">
        <v>121.39303150467688</v>
      </c>
      <c r="S41" s="42">
        <v>103.46405618527619</v>
      </c>
      <c r="T41" s="42">
        <v>103.93446152837087</v>
      </c>
    </row>
    <row r="42" spans="1:20" x14ac:dyDescent="0.25">
      <c r="A42" t="s">
        <v>45</v>
      </c>
      <c r="B42" t="s">
        <v>84</v>
      </c>
      <c r="C42" t="s">
        <v>85</v>
      </c>
      <c r="D42" s="41">
        <v>25839737.618614826</v>
      </c>
      <c r="E42" s="42">
        <v>18.191167802278322</v>
      </c>
      <c r="F42" s="41">
        <v>9014011.952261921</v>
      </c>
      <c r="G42" s="42">
        <v>13.03136245140716</v>
      </c>
      <c r="H42" s="42">
        <v>34.884301401606606</v>
      </c>
      <c r="I42" s="41">
        <v>16825725.666352917</v>
      </c>
      <c r="J42" s="42">
        <v>22.7</v>
      </c>
    </row>
    <row r="43" spans="1:20" x14ac:dyDescent="0.25">
      <c r="A43" t="s">
        <v>46</v>
      </c>
      <c r="B43" t="s">
        <v>82</v>
      </c>
      <c r="C43" t="s">
        <v>34</v>
      </c>
      <c r="D43" s="41">
        <v>156955908.39011115</v>
      </c>
      <c r="E43" s="42">
        <v>100.00000024854825</v>
      </c>
      <c r="F43" s="41">
        <v>73533344.143421248</v>
      </c>
      <c r="G43" s="42">
        <v>100.00000019504247</v>
      </c>
      <c r="H43" s="42">
        <v>46.849682116238284</v>
      </c>
      <c r="I43" s="41">
        <v>83422564.246689901</v>
      </c>
      <c r="J43" s="42">
        <v>100.00000029571123</v>
      </c>
      <c r="K43" s="42">
        <v>103.75982046751098</v>
      </c>
      <c r="M43" s="42">
        <v>110.49691406412173</v>
      </c>
      <c r="N43" s="42">
        <v>106.30556791712769</v>
      </c>
      <c r="O43" s="42">
        <v>114.47533016627595</v>
      </c>
      <c r="P43" s="42">
        <v>103.30130593699297</v>
      </c>
      <c r="Q43" s="42">
        <v>107.95356239856646</v>
      </c>
      <c r="R43" s="42">
        <v>102.81825110776413</v>
      </c>
      <c r="S43" s="42">
        <v>106.1958179682826</v>
      </c>
      <c r="T43" s="42">
        <v>109.6068690244653</v>
      </c>
    </row>
    <row r="44" spans="1:20" x14ac:dyDescent="0.25">
      <c r="A44" t="s">
        <v>46</v>
      </c>
      <c r="B44" t="s">
        <v>1</v>
      </c>
      <c r="C44" t="s">
        <v>2</v>
      </c>
      <c r="D44" s="41">
        <v>2514778.19</v>
      </c>
      <c r="E44" s="42">
        <v>1.6022195163242916</v>
      </c>
      <c r="F44" s="41">
        <v>536183.50130889995</v>
      </c>
      <c r="G44" s="42">
        <v>0.72917056690485882</v>
      </c>
      <c r="H44" s="42">
        <v>21.32130394008626</v>
      </c>
      <c r="I44" s="41">
        <v>1978594.6886911001</v>
      </c>
      <c r="J44" s="42">
        <v>2.3717740067196931</v>
      </c>
      <c r="K44" s="42">
        <v>96.348016241002654</v>
      </c>
      <c r="M44" s="42">
        <v>99.789314294798075</v>
      </c>
      <c r="N44" s="42">
        <v>112.69153150027363</v>
      </c>
      <c r="O44" s="42">
        <v>96.786392795191631</v>
      </c>
      <c r="P44" s="42">
        <v>98.335627160727086</v>
      </c>
      <c r="Q44" s="42">
        <v>101.47831199478318</v>
      </c>
      <c r="R44" s="42">
        <v>106.87550667793077</v>
      </c>
      <c r="S44" s="42">
        <v>105.0339404712976</v>
      </c>
      <c r="T44" s="42">
        <v>100.56033580722905</v>
      </c>
    </row>
    <row r="45" spans="1:20" x14ac:dyDescent="0.25">
      <c r="A45" t="s">
        <v>46</v>
      </c>
      <c r="B45" t="s">
        <v>3</v>
      </c>
      <c r="C45" t="s">
        <v>4</v>
      </c>
      <c r="D45" s="41">
        <v>69341699</v>
      </c>
      <c r="E45" s="42">
        <v>44.179094551827887</v>
      </c>
      <c r="F45" s="41">
        <v>37850344.350000001</v>
      </c>
      <c r="G45" s="42">
        <v>51.473715584048506</v>
      </c>
      <c r="H45" s="42">
        <v>54.58525662891531</v>
      </c>
      <c r="I45" s="41">
        <v>31491354.649999999</v>
      </c>
      <c r="J45" s="42">
        <v>37.749204939325523</v>
      </c>
      <c r="K45" s="42">
        <v>97.174696209915979</v>
      </c>
      <c r="M45" s="42">
        <v>105.01324801515341</v>
      </c>
      <c r="N45" s="42">
        <v>104.51545667582955</v>
      </c>
      <c r="O45" s="42">
        <v>105.61786828621813</v>
      </c>
      <c r="P45" s="42">
        <v>96.700538467678484</v>
      </c>
      <c r="Q45" s="42">
        <v>108.5963425635457</v>
      </c>
      <c r="R45" s="42">
        <v>96.310158540218325</v>
      </c>
      <c r="S45" s="42">
        <v>108.51965966491386</v>
      </c>
      <c r="T45" s="42">
        <v>108.68865342298268</v>
      </c>
    </row>
    <row r="46" spans="1:20" x14ac:dyDescent="0.25">
      <c r="A46" t="s">
        <v>46</v>
      </c>
      <c r="B46" t="s">
        <v>5</v>
      </c>
      <c r="C46" t="s">
        <v>6</v>
      </c>
      <c r="D46" s="41">
        <v>498291</v>
      </c>
      <c r="E46" s="42">
        <v>0.31747196161612468</v>
      </c>
      <c r="F46" s="41">
        <v>285614.8075</v>
      </c>
      <c r="G46" s="42">
        <v>0.38841536636767127</v>
      </c>
      <c r="H46" s="42">
        <v>57.318877423031921</v>
      </c>
      <c r="I46" s="41">
        <v>212676.1925</v>
      </c>
      <c r="J46" s="42">
        <v>0.25493845106463042</v>
      </c>
      <c r="K46" s="42">
        <v>69.129575719709436</v>
      </c>
      <c r="M46" s="42">
        <v>78.204468310186087</v>
      </c>
      <c r="N46" s="42">
        <v>89.684216957053394</v>
      </c>
      <c r="O46" s="42">
        <v>66.733003591275406</v>
      </c>
      <c r="P46" s="42">
        <v>77.472945913045109</v>
      </c>
      <c r="Q46" s="42">
        <v>100.86854526669772</v>
      </c>
      <c r="R46" s="42">
        <v>85.82234113276499</v>
      </c>
      <c r="S46" s="42">
        <v>100.24698605277406</v>
      </c>
      <c r="T46" s="42">
        <v>101.63963597410969</v>
      </c>
    </row>
    <row r="47" spans="1:20" x14ac:dyDescent="0.25">
      <c r="A47" t="s">
        <v>46</v>
      </c>
      <c r="B47" t="s">
        <v>7</v>
      </c>
      <c r="C47" t="s">
        <v>8</v>
      </c>
      <c r="D47" s="41">
        <v>16986285</v>
      </c>
      <c r="E47" s="42">
        <v>10.822329160110367</v>
      </c>
      <c r="F47" s="41">
        <v>6570236.1562000001</v>
      </c>
      <c r="G47" s="42">
        <v>8.9350433406102123</v>
      </c>
      <c r="H47" s="42">
        <v>38.679653356811102</v>
      </c>
      <c r="I47" s="41">
        <v>10416048.843800001</v>
      </c>
      <c r="J47" s="42">
        <v>12.485889122036577</v>
      </c>
      <c r="K47" s="42">
        <v>100.86114978577119</v>
      </c>
      <c r="M47" s="42">
        <v>131.04281444692779</v>
      </c>
      <c r="N47" s="42">
        <v>110.99872344091702</v>
      </c>
      <c r="O47" s="42">
        <v>147.88815278518433</v>
      </c>
      <c r="P47" s="42">
        <v>101.00237430691135</v>
      </c>
      <c r="Q47" s="42">
        <v>129.74231162150346</v>
      </c>
      <c r="R47" s="42">
        <v>101.17041588002628</v>
      </c>
      <c r="S47" s="42">
        <v>109.7146041163374</v>
      </c>
      <c r="T47" s="42">
        <v>146.62549093209512</v>
      </c>
    </row>
    <row r="48" spans="1:20" x14ac:dyDescent="0.25">
      <c r="A48" t="s">
        <v>46</v>
      </c>
      <c r="B48" t="s">
        <v>35</v>
      </c>
      <c r="C48" t="s">
        <v>9</v>
      </c>
      <c r="D48" s="41">
        <v>631144</v>
      </c>
      <c r="E48" s="42">
        <v>0.40211547818894461</v>
      </c>
      <c r="F48" s="41">
        <v>54933.9</v>
      </c>
      <c r="G48" s="42">
        <v>7.4706108836829183E-2</v>
      </c>
      <c r="H48" s="42">
        <v>8.7038615593271906</v>
      </c>
      <c r="I48" s="41">
        <v>576210.1</v>
      </c>
      <c r="J48" s="42">
        <v>0.69071252712875131</v>
      </c>
      <c r="K48" s="42">
        <v>84.001712071702585</v>
      </c>
      <c r="M48" s="42">
        <v>98.224518342784179</v>
      </c>
      <c r="N48" s="42">
        <v>334.75052405791445</v>
      </c>
      <c r="O48" s="42">
        <v>92.025467066575956</v>
      </c>
      <c r="P48" s="42">
        <v>89.782249665552555</v>
      </c>
      <c r="Q48" s="42">
        <v>109.40298701802796</v>
      </c>
      <c r="R48" s="42">
        <v>310.33978452688535</v>
      </c>
      <c r="S48" s="42">
        <v>108.35064056313728</v>
      </c>
      <c r="T48" s="42">
        <v>109.50488237376055</v>
      </c>
    </row>
    <row r="49" spans="1:20" x14ac:dyDescent="0.25">
      <c r="A49" t="s">
        <v>46</v>
      </c>
      <c r="B49" t="s">
        <v>10</v>
      </c>
      <c r="C49" t="s">
        <v>11</v>
      </c>
      <c r="D49" s="41">
        <v>12440505.110045372</v>
      </c>
      <c r="E49" s="42">
        <v>7.9261145812016016</v>
      </c>
      <c r="F49" s="41">
        <v>6524184.1733998545</v>
      </c>
      <c r="G49" s="42">
        <v>8.8724159932123499</v>
      </c>
      <c r="H49" s="42">
        <v>52.443081013903139</v>
      </c>
      <c r="I49" s="41">
        <v>5916320.9366455171</v>
      </c>
      <c r="J49" s="42">
        <v>7.091991246691383</v>
      </c>
      <c r="K49" s="42">
        <v>151.4111438850405</v>
      </c>
      <c r="M49" s="42">
        <v>143.41043604730675</v>
      </c>
      <c r="N49" s="42">
        <v>130.02911688357759</v>
      </c>
      <c r="O49" s="42">
        <v>161.76849447668525</v>
      </c>
      <c r="P49" s="42">
        <v>142.61065433939629</v>
      </c>
      <c r="Q49" s="42">
        <v>101.15068879773203</v>
      </c>
      <c r="R49" s="42">
        <v>136.19591501059716</v>
      </c>
      <c r="S49" s="42">
        <v>100.1550709104803</v>
      </c>
      <c r="T49" s="42">
        <v>102.37933473869032</v>
      </c>
    </row>
    <row r="50" spans="1:20" x14ac:dyDescent="0.25">
      <c r="A50" t="s">
        <v>46</v>
      </c>
      <c r="B50" t="s">
        <v>36</v>
      </c>
      <c r="C50" t="s">
        <v>12</v>
      </c>
      <c r="D50" s="41">
        <v>11559853</v>
      </c>
      <c r="E50" s="42">
        <v>7.3650320955105428</v>
      </c>
      <c r="F50" s="41">
        <v>6636344.3739999998</v>
      </c>
      <c r="G50" s="42">
        <v>9.0249457089833971</v>
      </c>
      <c r="H50" s="42">
        <v>57.408553326759424</v>
      </c>
      <c r="I50" s="41">
        <v>4923508.6260000002</v>
      </c>
      <c r="J50" s="42">
        <v>5.9018907953967945</v>
      </c>
      <c r="K50" s="42">
        <v>108.07339254083377</v>
      </c>
      <c r="M50" s="42">
        <v>103.37523541415901</v>
      </c>
      <c r="N50" s="42">
        <v>97.018383849622751</v>
      </c>
      <c r="O50" s="42">
        <v>113.38939945329314</v>
      </c>
      <c r="P50" s="42">
        <v>108.927477236591</v>
      </c>
      <c r="Q50" s="42">
        <v>104.09483735290699</v>
      </c>
      <c r="R50" s="42">
        <v>109.46963828101308</v>
      </c>
      <c r="S50" s="42">
        <v>103.69160068039103</v>
      </c>
      <c r="T50" s="42">
        <v>104.73827660563333</v>
      </c>
    </row>
    <row r="51" spans="1:20" x14ac:dyDescent="0.25">
      <c r="A51" t="s">
        <v>46</v>
      </c>
      <c r="B51" t="s">
        <v>13</v>
      </c>
      <c r="C51" t="s">
        <v>14</v>
      </c>
      <c r="D51" s="41">
        <v>5657660</v>
      </c>
      <c r="E51" s="42">
        <v>3.6046174190524893</v>
      </c>
      <c r="F51" s="41">
        <v>2049345.449</v>
      </c>
      <c r="G51" s="42">
        <v>2.7869607684372415</v>
      </c>
      <c r="H51" s="42">
        <v>36.222492143394973</v>
      </c>
      <c r="I51" s="41">
        <v>3608314.551</v>
      </c>
      <c r="J51" s="42">
        <v>4.3253460190938267</v>
      </c>
      <c r="K51" s="42">
        <v>92.102049127815036</v>
      </c>
      <c r="M51" s="42">
        <v>94.566875067277223</v>
      </c>
      <c r="N51" s="42">
        <v>81.608177752297195</v>
      </c>
      <c r="O51" s="42">
        <v>103.94087191052652</v>
      </c>
      <c r="P51" s="42">
        <v>89.761442477219347</v>
      </c>
      <c r="Q51" s="42">
        <v>105.048727553064</v>
      </c>
      <c r="R51" s="42">
        <v>86.525766849662261</v>
      </c>
      <c r="S51" s="42">
        <v>105.01203549370501</v>
      </c>
      <c r="T51" s="42">
        <v>105.07366268719922</v>
      </c>
    </row>
    <row r="52" spans="1:20" x14ac:dyDescent="0.25">
      <c r="A52" t="s">
        <v>46</v>
      </c>
      <c r="B52" t="s">
        <v>15</v>
      </c>
      <c r="C52" t="s">
        <v>16</v>
      </c>
      <c r="D52" s="41">
        <v>699605.18400000001</v>
      </c>
      <c r="E52" s="42">
        <v>0.44573357761085364</v>
      </c>
      <c r="F52" s="41">
        <v>454935.80032799998</v>
      </c>
      <c r="G52" s="42">
        <v>0.61867960245082831</v>
      </c>
      <c r="H52" s="42">
        <v>65.027505617797132</v>
      </c>
      <c r="I52" s="41">
        <v>244669.38367200003</v>
      </c>
      <c r="J52" s="42">
        <v>0.29328921569948391</v>
      </c>
      <c r="K52" s="42">
        <v>132.11265384927788</v>
      </c>
      <c r="M52" s="42">
        <v>99.324014511761348</v>
      </c>
      <c r="N52" s="42">
        <v>90.687578033589801</v>
      </c>
      <c r="O52" s="42">
        <v>120.69631529795193</v>
      </c>
      <c r="P52" s="42">
        <v>119.11567073169</v>
      </c>
      <c r="Q52" s="42">
        <v>105.63518712382256</v>
      </c>
      <c r="R52" s="42">
        <v>113.86365691128546</v>
      </c>
      <c r="S52" s="42">
        <v>100.36851634316939</v>
      </c>
      <c r="T52" s="42">
        <v>116.86813069333519</v>
      </c>
    </row>
    <row r="53" spans="1:20" x14ac:dyDescent="0.25">
      <c r="A53" t="s">
        <v>46</v>
      </c>
      <c r="B53" t="s">
        <v>37</v>
      </c>
      <c r="C53" t="s">
        <v>17</v>
      </c>
      <c r="D53" s="41">
        <v>1594349.1847673224</v>
      </c>
      <c r="E53" s="42">
        <v>1.0157943113344434</v>
      </c>
      <c r="F53" s="41">
        <v>1074963.3531354191</v>
      </c>
      <c r="G53" s="42">
        <v>1.4618719816895842</v>
      </c>
      <c r="H53" s="42">
        <v>67.423332567658207</v>
      </c>
      <c r="I53" s="41">
        <v>519385.8316319033</v>
      </c>
      <c r="J53" s="42">
        <v>0.62259634171865463</v>
      </c>
      <c r="K53" s="42">
        <v>129.91061554856603</v>
      </c>
      <c r="M53" s="42">
        <v>125.58500400188623</v>
      </c>
      <c r="N53" s="42">
        <v>122.41547182783033</v>
      </c>
      <c r="O53" s="42">
        <v>132.69582373869008</v>
      </c>
      <c r="P53" s="42">
        <v>123.38287514623552</v>
      </c>
      <c r="Q53" s="42">
        <v>101.78478018061806</v>
      </c>
      <c r="R53" s="42">
        <v>120.47324109631219</v>
      </c>
      <c r="S53" s="42">
        <v>102.60035318537896</v>
      </c>
      <c r="T53" s="42">
        <v>100.08796984618158</v>
      </c>
    </row>
    <row r="54" spans="1:20" x14ac:dyDescent="0.25">
      <c r="A54" t="s">
        <v>46</v>
      </c>
      <c r="B54" t="s">
        <v>38</v>
      </c>
      <c r="C54" t="s">
        <v>18</v>
      </c>
      <c r="D54" s="41">
        <v>369903</v>
      </c>
      <c r="E54" s="42">
        <v>0.23567319300908379</v>
      </c>
      <c r="F54" s="41">
        <v>144734</v>
      </c>
      <c r="G54" s="42">
        <v>0.19682771396878129</v>
      </c>
      <c r="H54" s="42">
        <v>39.127555061732401</v>
      </c>
      <c r="I54" s="41">
        <v>225169</v>
      </c>
      <c r="J54" s="42">
        <v>0.26991378495630991</v>
      </c>
      <c r="K54" s="42">
        <v>373.89929584333663</v>
      </c>
      <c r="M54" s="42">
        <v>354.799241968297</v>
      </c>
      <c r="N54" s="42">
        <v>307.63050501615373</v>
      </c>
      <c r="O54" s="42">
        <v>393.59025799306357</v>
      </c>
      <c r="P54" s="42">
        <v>343.83019297126418</v>
      </c>
      <c r="Q54" s="42">
        <v>103.19013147149916</v>
      </c>
      <c r="R54" s="42">
        <v>307.26704642067676</v>
      </c>
      <c r="S54" s="42">
        <v>100.1189792685542</v>
      </c>
      <c r="T54" s="42">
        <v>105.26571199320205</v>
      </c>
    </row>
    <row r="55" spans="1:20" x14ac:dyDescent="0.25">
      <c r="A55" t="s">
        <v>46</v>
      </c>
      <c r="B55" t="s">
        <v>39</v>
      </c>
      <c r="C55" t="s">
        <v>19</v>
      </c>
      <c r="D55" s="41">
        <v>1683776.632397437</v>
      </c>
      <c r="E55" s="42">
        <v>1.0727704702886602</v>
      </c>
      <c r="F55" s="41">
        <v>604227.20168519532</v>
      </c>
      <c r="G55" s="42">
        <v>0.82170505082047574</v>
      </c>
      <c r="H55" s="42">
        <v>35.885235016290103</v>
      </c>
      <c r="I55" s="41">
        <v>1079549.4307122417</v>
      </c>
      <c r="J55" s="42">
        <v>1.2940736641854376</v>
      </c>
      <c r="K55" s="42">
        <v>140.01986357553838</v>
      </c>
      <c r="M55" s="42">
        <v>112.70278664963971</v>
      </c>
      <c r="N55" s="42">
        <v>94.730433594333036</v>
      </c>
      <c r="O55" s="42">
        <v>126.0921941208321</v>
      </c>
      <c r="P55" s="42">
        <v>123.06591539589475</v>
      </c>
      <c r="Q55" s="42">
        <v>94.738700474246329</v>
      </c>
      <c r="R55" s="42">
        <v>100.30894552837049</v>
      </c>
      <c r="S55" s="42">
        <v>102.1128140816503</v>
      </c>
      <c r="T55" s="42">
        <v>90.803052408366966</v>
      </c>
    </row>
    <row r="56" spans="1:20" x14ac:dyDescent="0.25">
      <c r="A56" t="s">
        <v>46</v>
      </c>
      <c r="B56" t="s">
        <v>20</v>
      </c>
      <c r="C56" t="s">
        <v>21</v>
      </c>
      <c r="D56" s="41">
        <v>2171309.4699999997</v>
      </c>
      <c r="E56" s="42">
        <v>1.3833881742125946</v>
      </c>
      <c r="F56" s="41">
        <v>820741.51580000005</v>
      </c>
      <c r="G56" s="42">
        <v>1.1161487716375309</v>
      </c>
      <c r="H56" s="42">
        <v>37.799379919804807</v>
      </c>
      <c r="I56" s="41">
        <v>1350567.9541999996</v>
      </c>
      <c r="J56" s="42">
        <v>1.6189480272987049</v>
      </c>
      <c r="K56" s="42">
        <v>533.89038516768926</v>
      </c>
      <c r="M56" s="42">
        <v>584.5565191780438</v>
      </c>
      <c r="N56" s="42">
        <v>625.09830942575729</v>
      </c>
      <c r="O56" s="42">
        <v>562.39075383677562</v>
      </c>
      <c r="P56" s="42">
        <v>555.82540215848576</v>
      </c>
      <c r="Q56" s="42">
        <v>105.40460595304926</v>
      </c>
      <c r="R56" s="42">
        <v>595.94514737049656</v>
      </c>
      <c r="S56" s="42">
        <v>105.42067898331425</v>
      </c>
      <c r="T56" s="42">
        <v>105.39479679438432</v>
      </c>
    </row>
    <row r="57" spans="1:20" x14ac:dyDescent="0.25">
      <c r="A57" t="s">
        <v>46</v>
      </c>
      <c r="B57" t="s">
        <v>22</v>
      </c>
      <c r="C57" t="s">
        <v>23</v>
      </c>
      <c r="D57" s="41">
        <v>316254.11</v>
      </c>
      <c r="E57" s="42">
        <v>0.20149232611237547</v>
      </c>
      <c r="F57" s="41">
        <v>91492.52059</v>
      </c>
      <c r="G57" s="42">
        <v>0.12442317405012887</v>
      </c>
      <c r="H57" s="42">
        <v>28.930065316779601</v>
      </c>
      <c r="I57" s="41">
        <v>224761.58940999999</v>
      </c>
      <c r="J57" s="42">
        <v>0.26942541517903956</v>
      </c>
      <c r="K57" s="42">
        <v>76.262933513348841</v>
      </c>
      <c r="M57" s="42">
        <v>79.951347235375209</v>
      </c>
      <c r="N57" s="42">
        <v>96.723782860296865</v>
      </c>
      <c r="O57" s="42">
        <v>74.679897482330716</v>
      </c>
      <c r="P57" s="42">
        <v>74.587506971161261</v>
      </c>
      <c r="Q57" s="42">
        <v>107.44650487922691</v>
      </c>
      <c r="R57" s="42">
        <v>69.256718451950434</v>
      </c>
      <c r="S57" s="42">
        <v>111.94030305937737</v>
      </c>
      <c r="T57" s="42">
        <v>106.16389109002726</v>
      </c>
    </row>
    <row r="58" spans="1:20" x14ac:dyDescent="0.25">
      <c r="A58" t="s">
        <v>46</v>
      </c>
      <c r="B58" t="s">
        <v>24</v>
      </c>
      <c r="C58" t="s">
        <v>25</v>
      </c>
      <c r="D58" s="41">
        <v>17922131.499999996</v>
      </c>
      <c r="E58" s="42">
        <v>11.418577184109562</v>
      </c>
      <c r="F58" s="41">
        <v>6521310</v>
      </c>
      <c r="G58" s="42">
        <v>8.8685073264177952</v>
      </c>
      <c r="H58" s="42">
        <v>36.386910786811278</v>
      </c>
      <c r="I58" s="41">
        <v>11400821.499999996</v>
      </c>
      <c r="J58" s="42">
        <v>13.666352307272641</v>
      </c>
      <c r="K58" s="42">
        <v>100.9846343170156</v>
      </c>
      <c r="M58" s="42">
        <v>103.26887379245247</v>
      </c>
      <c r="N58" s="42">
        <v>105.76889765664504</v>
      </c>
      <c r="O58" s="42">
        <v>101.89127775736225</v>
      </c>
      <c r="P58" s="42">
        <v>101.41313704785324</v>
      </c>
      <c r="Q58" s="42">
        <v>101.82987805980557</v>
      </c>
      <c r="R58" s="42">
        <v>102.19077216415616</v>
      </c>
      <c r="S58" s="42">
        <v>103.50142217580127</v>
      </c>
      <c r="T58" s="42">
        <v>100.89780070534718</v>
      </c>
    </row>
    <row r="59" spans="1:20" x14ac:dyDescent="0.25">
      <c r="A59" t="s">
        <v>46</v>
      </c>
      <c r="B59" t="s">
        <v>26</v>
      </c>
      <c r="C59" t="s">
        <v>27</v>
      </c>
      <c r="D59" s="41">
        <v>5196857.4440959999</v>
      </c>
      <c r="E59" s="42">
        <v>3.3110301551031771</v>
      </c>
      <c r="F59" s="41">
        <v>1523660.8703363277</v>
      </c>
      <c r="G59" s="42">
        <v>2.0720679727775302</v>
      </c>
      <c r="H59" s="42">
        <v>29.318889092624907</v>
      </c>
      <c r="I59" s="41">
        <v>3673196.5737596722</v>
      </c>
      <c r="J59" s="42">
        <v>4.4031211672655761</v>
      </c>
      <c r="K59" s="42">
        <v>103.20976597523945</v>
      </c>
      <c r="M59" s="42">
        <v>108.70472971356236</v>
      </c>
      <c r="N59" s="42">
        <v>105.85357663555037</v>
      </c>
      <c r="O59" s="42">
        <v>109.93298076907277</v>
      </c>
      <c r="P59" s="42">
        <v>103.32226083190719</v>
      </c>
      <c r="Q59" s="42">
        <v>105.20939905720009</v>
      </c>
      <c r="R59" s="42">
        <v>103.58339641604508</v>
      </c>
      <c r="S59" s="42">
        <v>103.65695659042893</v>
      </c>
      <c r="T59" s="42">
        <v>105.88059833252996</v>
      </c>
    </row>
    <row r="60" spans="1:20" x14ac:dyDescent="0.25">
      <c r="A60" t="s">
        <v>46</v>
      </c>
      <c r="B60" t="s">
        <v>28</v>
      </c>
      <c r="C60" t="s">
        <v>29</v>
      </c>
      <c r="D60" s="41">
        <v>5613188.3999999994</v>
      </c>
      <c r="E60" s="42">
        <v>3.576283601889009</v>
      </c>
      <c r="F60" s="41">
        <v>1191238.8843</v>
      </c>
      <c r="G60" s="42">
        <v>1.6199982477337085</v>
      </c>
      <c r="H60" s="42">
        <v>21.222143270658798</v>
      </c>
      <c r="I60" s="41">
        <v>4421949.5156999994</v>
      </c>
      <c r="J60" s="42">
        <v>5.3006636378378387</v>
      </c>
      <c r="K60" s="42">
        <v>99.329652496076974</v>
      </c>
      <c r="M60" s="42">
        <v>108.41759735662318</v>
      </c>
      <c r="N60" s="42">
        <v>96.252626573356821</v>
      </c>
      <c r="O60" s="42">
        <v>112.23904145478478</v>
      </c>
      <c r="P60" s="42">
        <v>99.299150940816077</v>
      </c>
      <c r="Q60" s="42">
        <v>109.00745215993339</v>
      </c>
      <c r="R60" s="42">
        <v>99.202054000742606</v>
      </c>
      <c r="S60" s="42">
        <v>102.82161741376341</v>
      </c>
      <c r="T60" s="42">
        <v>110.94814365543945</v>
      </c>
    </row>
    <row r="61" spans="1:20" x14ac:dyDescent="0.25">
      <c r="A61" t="s">
        <v>46</v>
      </c>
      <c r="B61" t="s">
        <v>83</v>
      </c>
      <c r="C61" t="s">
        <v>30</v>
      </c>
      <c r="D61" s="41">
        <v>1352908.9999999998</v>
      </c>
      <c r="E61" s="42">
        <v>0.86196755333351316</v>
      </c>
      <c r="F61" s="41">
        <v>511451.9644</v>
      </c>
      <c r="G61" s="42">
        <v>0.69553747535267807</v>
      </c>
      <c r="H61" s="42">
        <v>37.803870356395002</v>
      </c>
      <c r="I61" s="41">
        <v>841457.03559999983</v>
      </c>
      <c r="J61" s="42">
        <v>1.0086683928822899</v>
      </c>
      <c r="K61" s="42">
        <v>96.071861097544698</v>
      </c>
      <c r="M61" s="42">
        <v>98.9376323370699</v>
      </c>
      <c r="N61" s="42">
        <v>85.632722618319775</v>
      </c>
      <c r="O61" s="42">
        <v>109.25545908024968</v>
      </c>
      <c r="P61" s="42">
        <v>91.141963639693031</v>
      </c>
      <c r="Q61" s="42">
        <v>108.55332536853726</v>
      </c>
      <c r="R61" s="42">
        <v>84.7848264021668</v>
      </c>
      <c r="S61" s="42">
        <v>103.9489015928109</v>
      </c>
      <c r="T61" s="42">
        <v>111.70450759411558</v>
      </c>
    </row>
    <row r="62" spans="1:20" x14ac:dyDescent="0.25">
      <c r="A62" t="s">
        <v>46</v>
      </c>
      <c r="B62" t="s">
        <v>40</v>
      </c>
      <c r="C62" t="s">
        <v>41</v>
      </c>
      <c r="D62" s="41">
        <v>405409.16480503004</v>
      </c>
      <c r="E62" s="42">
        <v>0.25829493771271744</v>
      </c>
      <c r="F62" s="41">
        <v>87401.321437572493</v>
      </c>
      <c r="G62" s="42">
        <v>0.1188594407423828</v>
      </c>
      <c r="H62" s="42">
        <v>21.558792702578806</v>
      </c>
      <c r="I62" s="41">
        <v>318007.84336745756</v>
      </c>
      <c r="J62" s="42">
        <v>0.38120123395806627</v>
      </c>
      <c r="K62" s="42">
        <v>109.60149232970724</v>
      </c>
      <c r="M62" s="42">
        <v>103.27864087711683</v>
      </c>
      <c r="N62" s="42">
        <v>68.659163624705442</v>
      </c>
      <c r="O62" s="42">
        <v>119.89355061461853</v>
      </c>
      <c r="P62" s="42">
        <v>109.55465976542385</v>
      </c>
      <c r="Q62" s="42">
        <v>101.79344007016371</v>
      </c>
      <c r="R62" s="42">
        <v>109.45707759859317</v>
      </c>
      <c r="S62" s="42">
        <v>102.47550032652978</v>
      </c>
      <c r="T62" s="42">
        <v>101.46653052184898</v>
      </c>
    </row>
    <row r="63" spans="1:20" x14ac:dyDescent="0.25">
      <c r="A63" t="s">
        <v>46</v>
      </c>
      <c r="B63" t="s">
        <v>84</v>
      </c>
      <c r="C63" t="s">
        <v>85</v>
      </c>
      <c r="D63" s="41">
        <v>28705434.780065779</v>
      </c>
      <c r="E63" s="42">
        <v>18.28885263033165</v>
      </c>
      <c r="F63" s="41">
        <v>9430925.0898213927</v>
      </c>
      <c r="G63" s="42">
        <v>12.825372216755277</v>
      </c>
      <c r="H63" s="42"/>
      <c r="I63" s="41">
        <v>19274509.690244388</v>
      </c>
      <c r="J63" s="42">
        <v>23.10467181666521</v>
      </c>
    </row>
    <row r="64" spans="1:20" x14ac:dyDescent="0.25">
      <c r="A64" t="s">
        <v>47</v>
      </c>
      <c r="B64" t="s">
        <v>82</v>
      </c>
      <c r="C64" t="s">
        <v>34</v>
      </c>
      <c r="D64" s="41">
        <v>180427335.81776419</v>
      </c>
      <c r="E64" s="42">
        <v>99.999999898997672</v>
      </c>
      <c r="F64" s="41">
        <v>85432319.472212851</v>
      </c>
      <c r="G64" s="42">
        <v>100.00000055273328</v>
      </c>
      <c r="H64" s="42">
        <v>47.349986677463043</v>
      </c>
      <c r="I64" s="41">
        <v>94995016.345551386</v>
      </c>
      <c r="J64" s="42">
        <v>100.00000036375738</v>
      </c>
      <c r="K64" s="42">
        <v>104.51677586038674</v>
      </c>
      <c r="M64" s="42">
        <v>114.954153474309</v>
      </c>
      <c r="N64" s="42">
        <v>116.1817410419735</v>
      </c>
      <c r="O64" s="42">
        <v>113.87208868890728</v>
      </c>
      <c r="P64" s="42">
        <v>105.83206598342083</v>
      </c>
      <c r="Q64" s="42">
        <v>108.40223852006932</v>
      </c>
      <c r="R64" s="42">
        <v>107.32424447836102</v>
      </c>
      <c r="S64" s="42">
        <v>107.93626888552946</v>
      </c>
      <c r="T64" s="42">
        <v>108.82400322589012</v>
      </c>
    </row>
    <row r="65" spans="1:20" x14ac:dyDescent="0.25">
      <c r="A65" t="s">
        <v>47</v>
      </c>
      <c r="B65" t="s">
        <v>1</v>
      </c>
      <c r="C65" t="s">
        <v>2</v>
      </c>
      <c r="D65" s="41">
        <v>4569953.92</v>
      </c>
      <c r="E65" s="42">
        <v>2.5328500776622893</v>
      </c>
      <c r="F65" s="41">
        <v>1361406.1886664</v>
      </c>
      <c r="G65" s="42">
        <v>1.5935493787385075</v>
      </c>
      <c r="H65" s="42">
        <v>29.790370154682002</v>
      </c>
      <c r="I65" s="41">
        <v>3208547.7313335999</v>
      </c>
      <c r="J65" s="42">
        <v>3.3775958639067967</v>
      </c>
      <c r="K65" s="42">
        <v>158.47126336289875</v>
      </c>
      <c r="M65" s="42">
        <v>181.72393645580328</v>
      </c>
      <c r="N65" s="42">
        <v>253.90676612447317</v>
      </c>
      <c r="O65" s="42">
        <v>162.16296089706734</v>
      </c>
      <c r="P65" s="42">
        <v>177.32538073268401</v>
      </c>
      <c r="Q65" s="42">
        <v>102.48047962254503</v>
      </c>
      <c r="R65" s="42">
        <v>246.8998014240141</v>
      </c>
      <c r="S65" s="42">
        <v>100.30032258462529</v>
      </c>
      <c r="T65" s="42">
        <v>103.40096014894573</v>
      </c>
    </row>
    <row r="66" spans="1:20" x14ac:dyDescent="0.25">
      <c r="A66" t="s">
        <v>47</v>
      </c>
      <c r="B66" t="s">
        <v>3</v>
      </c>
      <c r="C66" t="s">
        <v>4</v>
      </c>
      <c r="D66" s="41">
        <v>82403495</v>
      </c>
      <c r="E66" s="42">
        <v>45.671291738187605</v>
      </c>
      <c r="F66" s="41">
        <v>44956193.145999998</v>
      </c>
      <c r="G66" s="42">
        <v>52.621997942020037</v>
      </c>
      <c r="H66" s="42">
        <v>54.556172824951176</v>
      </c>
      <c r="I66" s="41">
        <v>37447301.854000002</v>
      </c>
      <c r="J66" s="42">
        <v>39.420280590299598</v>
      </c>
      <c r="K66" s="42">
        <v>106.26938844626679</v>
      </c>
      <c r="M66" s="42">
        <v>118.83685601646421</v>
      </c>
      <c r="N66" s="42">
        <v>118.77353804312219</v>
      </c>
      <c r="O66" s="42">
        <v>118.91295966844031</v>
      </c>
      <c r="P66" s="42">
        <v>106.41525959725908</v>
      </c>
      <c r="Q66" s="42">
        <v>111.67275864966746</v>
      </c>
      <c r="R66" s="42">
        <v>106.53662388675203</v>
      </c>
      <c r="S66" s="42">
        <v>111.48611229918184</v>
      </c>
      <c r="T66" s="42">
        <v>111.89765828085918</v>
      </c>
    </row>
    <row r="67" spans="1:20" x14ac:dyDescent="0.25">
      <c r="A67" t="s">
        <v>47</v>
      </c>
      <c r="B67" t="s">
        <v>5</v>
      </c>
      <c r="C67" t="s">
        <v>6</v>
      </c>
      <c r="D67" s="41">
        <v>768063</v>
      </c>
      <c r="E67" s="42">
        <v>0.42569103830253302</v>
      </c>
      <c r="F67" s="41">
        <v>461382.43889999995</v>
      </c>
      <c r="G67" s="42">
        <v>0.54005608685396911</v>
      </c>
      <c r="H67" s="42">
        <v>60.0709107065436</v>
      </c>
      <c r="I67" s="41">
        <v>306680.56110000005</v>
      </c>
      <c r="J67" s="42">
        <v>0.32283858039457569</v>
      </c>
      <c r="K67" s="42">
        <v>137.73615022753427</v>
      </c>
      <c r="M67" s="42">
        <v>154.13944863543591</v>
      </c>
      <c r="N67" s="42">
        <v>161.54009763656947</v>
      </c>
      <c r="O67" s="42">
        <v>144.20070130792851</v>
      </c>
      <c r="P67" s="42">
        <v>145.1916651113506</v>
      </c>
      <c r="Q67" s="42">
        <v>106.16261470647996</v>
      </c>
      <c r="R67" s="42">
        <v>150.74323483736046</v>
      </c>
      <c r="S67" s="42">
        <v>106.74315673158439</v>
      </c>
      <c r="T67" s="42">
        <v>105.30934682793276</v>
      </c>
    </row>
    <row r="68" spans="1:20" x14ac:dyDescent="0.25">
      <c r="A68" t="s">
        <v>47</v>
      </c>
      <c r="B68" t="s">
        <v>7</v>
      </c>
      <c r="C68" t="s">
        <v>8</v>
      </c>
      <c r="D68" s="41">
        <v>17821934</v>
      </c>
      <c r="E68" s="42">
        <v>9.8776240868512293</v>
      </c>
      <c r="F68" s="41">
        <v>7022849.4587999992</v>
      </c>
      <c r="G68" s="42">
        <v>8.2203661810935973</v>
      </c>
      <c r="H68" s="42">
        <v>39.405652937554358</v>
      </c>
      <c r="I68" s="41">
        <v>10799084.541200001</v>
      </c>
      <c r="J68" s="42">
        <v>11.368053815791768</v>
      </c>
      <c r="K68" s="42">
        <v>101.6761169116821</v>
      </c>
      <c r="M68" s="42">
        <v>104.91955127327724</v>
      </c>
      <c r="N68" s="42">
        <v>106.88884374685514</v>
      </c>
      <c r="O68" s="42">
        <v>103.67736080296895</v>
      </c>
      <c r="P68" s="42">
        <v>103.13054325887032</v>
      </c>
      <c r="Q68" s="42">
        <v>101.73470525939877</v>
      </c>
      <c r="R68" s="42">
        <v>105.43630145566303</v>
      </c>
      <c r="S68" s="42">
        <v>101.37764813045675</v>
      </c>
      <c r="T68" s="42">
        <v>101.96825903472823</v>
      </c>
    </row>
    <row r="69" spans="1:20" x14ac:dyDescent="0.25">
      <c r="A69" t="s">
        <v>47</v>
      </c>
      <c r="B69" t="s">
        <v>35</v>
      </c>
      <c r="C69" t="s">
        <v>9</v>
      </c>
      <c r="D69" s="41">
        <v>837501</v>
      </c>
      <c r="E69" s="42">
        <v>0.4641763374481126</v>
      </c>
      <c r="F69" s="41">
        <v>93952.060500000007</v>
      </c>
      <c r="G69" s="42">
        <v>0.10997250408244215</v>
      </c>
      <c r="H69" s="42">
        <v>11.21814308281423</v>
      </c>
      <c r="I69" s="41">
        <v>743548.93949999998</v>
      </c>
      <c r="J69" s="42">
        <v>0.782724158391636</v>
      </c>
      <c r="K69" s="42">
        <v>103.04262282108559</v>
      </c>
      <c r="M69" s="42">
        <v>132.69570811098578</v>
      </c>
      <c r="N69" s="42">
        <v>171.02747210738724</v>
      </c>
      <c r="O69" s="42">
        <v>129.04128884585674</v>
      </c>
      <c r="P69" s="42">
        <v>107.21641970770537</v>
      </c>
      <c r="Q69" s="42">
        <v>123.76444162023972</v>
      </c>
      <c r="R69" s="42">
        <v>150.99601521100814</v>
      </c>
      <c r="S69" s="42">
        <v>113.23721341081159</v>
      </c>
      <c r="T69" s="42">
        <v>125.23513516308431</v>
      </c>
    </row>
    <row r="70" spans="1:20" x14ac:dyDescent="0.25">
      <c r="A70" t="s">
        <v>47</v>
      </c>
      <c r="B70" t="s">
        <v>10</v>
      </c>
      <c r="C70" t="s">
        <v>11</v>
      </c>
      <c r="D70" s="41">
        <v>15693077.64342821</v>
      </c>
      <c r="E70" s="42">
        <v>8.6977272908514323</v>
      </c>
      <c r="F70" s="41">
        <v>8207882.0205221139</v>
      </c>
      <c r="G70" s="42">
        <v>9.6074671934424654</v>
      </c>
      <c r="H70" s="42">
        <v>52.302564270809739</v>
      </c>
      <c r="I70" s="41">
        <v>7485195.6229060963</v>
      </c>
      <c r="J70" s="42">
        <v>7.8795666742201469</v>
      </c>
      <c r="K70" s="42">
        <v>118.71495943528501</v>
      </c>
      <c r="M70" s="42">
        <v>126.14501987348146</v>
      </c>
      <c r="N70" s="42">
        <v>125.80702509881564</v>
      </c>
      <c r="O70" s="42">
        <v>126.51774139808771</v>
      </c>
      <c r="P70" s="42">
        <v>118.71118470965476</v>
      </c>
      <c r="Q70" s="42">
        <v>106.23445741019131</v>
      </c>
      <c r="R70" s="42">
        <v>118.7077616781028</v>
      </c>
      <c r="S70" s="42">
        <v>105.9548354713591</v>
      </c>
      <c r="T70" s="42">
        <v>106.5427899767849</v>
      </c>
    </row>
    <row r="71" spans="1:20" x14ac:dyDescent="0.25">
      <c r="A71" t="s">
        <v>47</v>
      </c>
      <c r="B71" t="s">
        <v>36</v>
      </c>
      <c r="C71" t="s">
        <v>12</v>
      </c>
      <c r="D71" s="41">
        <v>12128989</v>
      </c>
      <c r="E71" s="42">
        <v>6.7223677237023551</v>
      </c>
      <c r="F71" s="41">
        <v>6516151.523</v>
      </c>
      <c r="G71" s="42">
        <v>7.6272675250685875</v>
      </c>
      <c r="H71" s="42">
        <v>53.723781289602947</v>
      </c>
      <c r="I71" s="41">
        <v>5612837.477</v>
      </c>
      <c r="J71" s="42">
        <v>5.9085599575034546</v>
      </c>
      <c r="K71" s="42">
        <v>108.14357005251645</v>
      </c>
      <c r="M71" s="42">
        <v>104.92338440635879</v>
      </c>
      <c r="N71" s="42">
        <v>98.188869591052367</v>
      </c>
      <c r="O71" s="42">
        <v>114.00076456370567</v>
      </c>
      <c r="P71" s="42">
        <v>100.37289401517475</v>
      </c>
      <c r="Q71" s="42">
        <v>104.53358492432837</v>
      </c>
      <c r="R71" s="42">
        <v>94.607823918813409</v>
      </c>
      <c r="S71" s="42">
        <v>103.78573479561443</v>
      </c>
      <c r="T71" s="42">
        <v>105.41543576829791</v>
      </c>
    </row>
    <row r="72" spans="1:20" x14ac:dyDescent="0.25">
      <c r="A72" t="s">
        <v>47</v>
      </c>
      <c r="B72" t="s">
        <v>13</v>
      </c>
      <c r="C72" t="s">
        <v>14</v>
      </c>
      <c r="D72" s="41">
        <v>6234525</v>
      </c>
      <c r="E72" s="42">
        <v>3.4554215221578177</v>
      </c>
      <c r="F72" s="41">
        <v>2361001.463</v>
      </c>
      <c r="G72" s="42">
        <v>2.76359285412819</v>
      </c>
      <c r="H72" s="42">
        <v>37.869789005577807</v>
      </c>
      <c r="I72" s="41">
        <v>3873523.537</v>
      </c>
      <c r="J72" s="42">
        <v>4.0776071209883265</v>
      </c>
      <c r="K72" s="42">
        <v>102.87215672401062</v>
      </c>
      <c r="M72" s="42">
        <v>110.19617651113711</v>
      </c>
      <c r="N72" s="42">
        <v>115.20758806925771</v>
      </c>
      <c r="O72" s="42">
        <v>107.34994087271301</v>
      </c>
      <c r="P72" s="42">
        <v>102.92790659035715</v>
      </c>
      <c r="Q72" s="42">
        <v>101.49715514077815</v>
      </c>
      <c r="R72" s="42">
        <v>103.02606625106863</v>
      </c>
      <c r="S72" s="42">
        <v>103.28439852985755</v>
      </c>
      <c r="T72" s="42">
        <v>100.48057000752434</v>
      </c>
    </row>
    <row r="73" spans="1:20" x14ac:dyDescent="0.25">
      <c r="A73" t="s">
        <v>47</v>
      </c>
      <c r="B73" t="s">
        <v>15</v>
      </c>
      <c r="C73" t="s">
        <v>16</v>
      </c>
      <c r="D73" s="41">
        <v>1388735</v>
      </c>
      <c r="E73" s="42">
        <v>0.76969212691806299</v>
      </c>
      <c r="F73" s="41">
        <v>933434.29</v>
      </c>
      <c r="G73" s="42">
        <v>1.0926009043486224</v>
      </c>
      <c r="H73" s="42">
        <v>67.214716270562775</v>
      </c>
      <c r="I73" s="41">
        <v>455300.70999999996</v>
      </c>
      <c r="J73" s="42">
        <v>0.47928905028027996</v>
      </c>
      <c r="K73" s="42">
        <v>180.24976945673725</v>
      </c>
      <c r="M73" s="42">
        <v>198.50267433124108</v>
      </c>
      <c r="N73" s="42">
        <v>205.17934383862774</v>
      </c>
      <c r="O73" s="42">
        <v>186.08814195174048</v>
      </c>
      <c r="P73" s="42">
        <v>187.43628978026555</v>
      </c>
      <c r="Q73" s="42">
        <v>105.72142598950364</v>
      </c>
      <c r="R73" s="42">
        <v>191.30127797648194</v>
      </c>
      <c r="S73" s="42">
        <v>107.06721294545085</v>
      </c>
      <c r="T73" s="42">
        <v>103.06565908719863</v>
      </c>
    </row>
    <row r="74" spans="1:20" x14ac:dyDescent="0.25">
      <c r="A74" t="s">
        <v>47</v>
      </c>
      <c r="B74" t="s">
        <v>37</v>
      </c>
      <c r="C74" t="s">
        <v>17</v>
      </c>
      <c r="D74" s="41">
        <v>1824069.48</v>
      </c>
      <c r="E74" s="42">
        <v>1.010971796424462</v>
      </c>
      <c r="F74" s="41">
        <v>1248974.0996000001</v>
      </c>
      <c r="G74" s="42">
        <v>1.4619456831085202</v>
      </c>
      <c r="H74" s="42">
        <v>68.471848978033449</v>
      </c>
      <c r="I74" s="41">
        <v>575095.38039999991</v>
      </c>
      <c r="J74" s="42">
        <v>0.60539531926601275</v>
      </c>
      <c r="K74" s="42">
        <v>110.34823391297053</v>
      </c>
      <c r="M74" s="42">
        <v>114.4084054752537</v>
      </c>
      <c r="N74" s="42">
        <v>116.18759801969361</v>
      </c>
      <c r="O74" s="42">
        <v>110.72604321782478</v>
      </c>
      <c r="P74" s="42">
        <v>112.42262419832343</v>
      </c>
      <c r="Q74" s="42">
        <v>101.78801266605014</v>
      </c>
      <c r="R74" s="42">
        <v>113.42489922504373</v>
      </c>
      <c r="S74" s="42">
        <v>102.44427807435987</v>
      </c>
      <c r="T74" s="42">
        <v>100.39188192744962</v>
      </c>
    </row>
    <row r="75" spans="1:20" x14ac:dyDescent="0.25">
      <c r="A75" t="s">
        <v>47</v>
      </c>
      <c r="B75" t="s">
        <v>38</v>
      </c>
      <c r="C75" t="s">
        <v>18</v>
      </c>
      <c r="D75" s="41">
        <v>244608</v>
      </c>
      <c r="E75" s="42">
        <v>0.13557147460183083</v>
      </c>
      <c r="F75" s="41">
        <v>109222</v>
      </c>
      <c r="G75" s="42">
        <v>0.12784623112009871</v>
      </c>
      <c r="H75" s="42">
        <v>44.651851125065413</v>
      </c>
      <c r="I75" s="41">
        <v>135386</v>
      </c>
      <c r="J75" s="42">
        <v>0.1425190559471036</v>
      </c>
      <c r="K75" s="42">
        <v>58.705683286775709</v>
      </c>
      <c r="M75" s="42">
        <v>66.127606426549661</v>
      </c>
      <c r="N75" s="42">
        <v>75.463954564926013</v>
      </c>
      <c r="O75" s="42">
        <v>60.126393952986426</v>
      </c>
      <c r="P75" s="42">
        <v>64.565034617183429</v>
      </c>
      <c r="Q75" s="42">
        <v>102.4201517410019</v>
      </c>
      <c r="R75" s="42">
        <v>73.680683184324351</v>
      </c>
      <c r="S75" s="42">
        <v>102.42026987743927</v>
      </c>
      <c r="T75" s="42">
        <v>102.42005643520164</v>
      </c>
    </row>
    <row r="76" spans="1:20" x14ac:dyDescent="0.25">
      <c r="A76" t="s">
        <v>47</v>
      </c>
      <c r="B76" t="s">
        <v>39</v>
      </c>
      <c r="C76" t="s">
        <v>19</v>
      </c>
      <c r="D76" s="41">
        <v>1545509.2000000002</v>
      </c>
      <c r="E76" s="42">
        <v>0.85658261894417165</v>
      </c>
      <c r="F76" s="41">
        <v>542573.16893200006</v>
      </c>
      <c r="G76" s="42">
        <v>0.63509123395327716</v>
      </c>
      <c r="H76" s="42">
        <v>35.106434108059659</v>
      </c>
      <c r="I76" s="41">
        <v>1002936.0310680001</v>
      </c>
      <c r="J76" s="42">
        <v>1.055777527389437</v>
      </c>
      <c r="K76" s="42">
        <v>89.830986188394007</v>
      </c>
      <c r="M76" s="42">
        <v>91.788255654755986</v>
      </c>
      <c r="N76" s="42">
        <v>89.796216955932877</v>
      </c>
      <c r="O76" s="42">
        <v>92.903205961241142</v>
      </c>
      <c r="P76" s="42">
        <v>87.445666584857236</v>
      </c>
      <c r="Q76" s="42">
        <v>105.0353447342397</v>
      </c>
      <c r="R76" s="42">
        <v>83.183908072689988</v>
      </c>
      <c r="S76" s="42">
        <v>107.77673986291742</v>
      </c>
      <c r="T76" s="42">
        <v>103.61451338930215</v>
      </c>
    </row>
    <row r="77" spans="1:20" x14ac:dyDescent="0.25">
      <c r="A77" t="s">
        <v>47</v>
      </c>
      <c r="B77" t="s">
        <v>20</v>
      </c>
      <c r="C77" t="s">
        <v>21</v>
      </c>
      <c r="D77" s="41">
        <v>310539.09999999998</v>
      </c>
      <c r="E77" s="42">
        <v>0.17211311039919139</v>
      </c>
      <c r="F77" s="41">
        <v>115477.12357199998</v>
      </c>
      <c r="G77" s="42">
        <v>0.13516796093525213</v>
      </c>
      <c r="H77" s="42">
        <v>37.186017339523424</v>
      </c>
      <c r="I77" s="41">
        <v>195061.97642799999</v>
      </c>
      <c r="J77" s="42">
        <v>0.20533916898124424</v>
      </c>
      <c r="K77" s="42">
        <v>12.004134963799961</v>
      </c>
      <c r="M77" s="42">
        <v>14.301927214456445</v>
      </c>
      <c r="N77" s="42">
        <v>14.069852852446626</v>
      </c>
      <c r="O77" s="42">
        <v>14.442959039668887</v>
      </c>
      <c r="P77" s="42">
        <v>11.437383911930345</v>
      </c>
      <c r="Q77" s="42">
        <v>104.8193290676932</v>
      </c>
      <c r="R77" s="42">
        <v>10.504768960780769</v>
      </c>
      <c r="S77" s="42">
        <v>105.03662282380503</v>
      </c>
      <c r="T77" s="42">
        <v>104.7037729762404</v>
      </c>
    </row>
    <row r="78" spans="1:20" x14ac:dyDescent="0.25">
      <c r="A78" t="s">
        <v>47</v>
      </c>
      <c r="B78" t="s">
        <v>22</v>
      </c>
      <c r="C78" t="s">
        <v>23</v>
      </c>
      <c r="D78" s="41">
        <v>1596917</v>
      </c>
      <c r="E78" s="42">
        <v>0.88507486470897068</v>
      </c>
      <c r="F78" s="41">
        <v>375392.45120000001</v>
      </c>
      <c r="G78" s="42">
        <v>0.43940332604105015</v>
      </c>
      <c r="H78" s="42">
        <v>23.507323874691046</v>
      </c>
      <c r="I78" s="41">
        <v>1221524.5488</v>
      </c>
      <c r="J78" s="42">
        <v>1.2858827759974272</v>
      </c>
      <c r="K78" s="42">
        <v>535.35437400962996</v>
      </c>
      <c r="M78" s="42">
        <v>504.94742977411431</v>
      </c>
      <c r="N78" s="42">
        <v>410.29851268632535</v>
      </c>
      <c r="O78" s="42">
        <v>543.4756677092854</v>
      </c>
      <c r="P78" s="42">
        <v>494.00654429439675</v>
      </c>
      <c r="Q78" s="42">
        <v>103.40581290852811</v>
      </c>
      <c r="R78" s="42">
        <v>392.43098527033379</v>
      </c>
      <c r="S78" s="42">
        <v>105.19350300536144</v>
      </c>
      <c r="T78" s="42">
        <v>102.87238262489498</v>
      </c>
    </row>
    <row r="79" spans="1:20" x14ac:dyDescent="0.25">
      <c r="A79" t="s">
        <v>47</v>
      </c>
      <c r="B79" t="s">
        <v>24</v>
      </c>
      <c r="C79" t="s">
        <v>25</v>
      </c>
      <c r="D79" s="41">
        <v>19175339</v>
      </c>
      <c r="E79" s="42">
        <v>10.627734923714664</v>
      </c>
      <c r="F79" s="41">
        <v>6997654</v>
      </c>
      <c r="G79" s="42">
        <v>8.1908744628598935</v>
      </c>
      <c r="H79" s="42">
        <v>36.492987164399018</v>
      </c>
      <c r="I79" s="41">
        <v>12177685</v>
      </c>
      <c r="J79" s="42">
        <v>12.819288329821429</v>
      </c>
      <c r="K79" s="42">
        <v>93.265664362870709</v>
      </c>
      <c r="M79" s="42">
        <v>106.99251369738028</v>
      </c>
      <c r="N79" s="42">
        <v>107.3044219642986</v>
      </c>
      <c r="O79" s="42">
        <v>106.81410107157632</v>
      </c>
      <c r="P79" s="42">
        <v>96.359384799737697</v>
      </c>
      <c r="Q79" s="42">
        <v>111.03486995638949</v>
      </c>
      <c r="R79" s="42">
        <v>101.76795370255363</v>
      </c>
      <c r="S79" s="42">
        <v>105.44027596731209</v>
      </c>
      <c r="T79" s="42">
        <v>114.52672758091254</v>
      </c>
    </row>
    <row r="80" spans="1:20" x14ac:dyDescent="0.25">
      <c r="A80" t="s">
        <v>47</v>
      </c>
      <c r="B80" t="s">
        <v>26</v>
      </c>
      <c r="C80" t="s">
        <v>27</v>
      </c>
      <c r="D80" s="41">
        <v>6126937.4743360002</v>
      </c>
      <c r="E80" s="42">
        <v>3.3957922397834439</v>
      </c>
      <c r="F80" s="41">
        <v>2136482.7990203188</v>
      </c>
      <c r="G80" s="42">
        <v>2.5007898931320343</v>
      </c>
      <c r="H80" s="42">
        <v>34.87032155900787</v>
      </c>
      <c r="I80" s="41">
        <v>3990454.6753156814</v>
      </c>
      <c r="J80" s="42">
        <v>4.2006989875297052</v>
      </c>
      <c r="K80" s="42">
        <v>99.378924702188726</v>
      </c>
      <c r="M80" s="42">
        <v>117.89697024105668</v>
      </c>
      <c r="N80" s="42">
        <v>140.2203627207883</v>
      </c>
      <c r="O80" s="42">
        <v>108.63711198639396</v>
      </c>
      <c r="P80" s="42">
        <v>109.26379679032634</v>
      </c>
      <c r="Q80" s="42">
        <v>107.90121340038901</v>
      </c>
      <c r="R80" s="42">
        <v>133.09395413904463</v>
      </c>
      <c r="S80" s="42">
        <v>105.27984354362154</v>
      </c>
      <c r="T80" s="42">
        <v>109.35746521524672</v>
      </c>
    </row>
    <row r="81" spans="1:20" x14ac:dyDescent="0.25">
      <c r="A81" t="s">
        <v>47</v>
      </c>
      <c r="B81" t="s">
        <v>28</v>
      </c>
      <c r="C81" t="s">
        <v>29</v>
      </c>
      <c r="D81" s="41">
        <v>5859254</v>
      </c>
      <c r="E81" s="42">
        <v>3.2474314202588457</v>
      </c>
      <c r="F81" s="41">
        <v>1207899.0860000001</v>
      </c>
      <c r="G81" s="42">
        <v>1.413866672634744</v>
      </c>
      <c r="H81" s="42">
        <v>20.615236786116458</v>
      </c>
      <c r="I81" s="41">
        <v>4651354.9139999999</v>
      </c>
      <c r="J81" s="42">
        <v>4.8964199490213254</v>
      </c>
      <c r="K81" s="42">
        <v>97.446897769882654</v>
      </c>
      <c r="M81" s="42">
        <v>104.383704633894</v>
      </c>
      <c r="N81" s="42">
        <v>101.39856093681747</v>
      </c>
      <c r="O81" s="42">
        <v>105.18787918056285</v>
      </c>
      <c r="P81" s="42">
        <v>97.191067451076478</v>
      </c>
      <c r="Q81" s="42">
        <v>107.40051992176427</v>
      </c>
      <c r="R81" s="42">
        <v>96.241410107569649</v>
      </c>
      <c r="S81" s="42">
        <v>105.27402539684812</v>
      </c>
      <c r="T81" s="42">
        <v>107.96629434386782</v>
      </c>
    </row>
    <row r="82" spans="1:20" x14ac:dyDescent="0.25">
      <c r="A82" t="s">
        <v>47</v>
      </c>
      <c r="B82" t="s">
        <v>83</v>
      </c>
      <c r="C82" t="s">
        <v>30</v>
      </c>
      <c r="D82" s="41">
        <v>1489303.4</v>
      </c>
      <c r="E82" s="42">
        <v>0.82543113090136189</v>
      </c>
      <c r="F82" s="41">
        <v>689155.56449999998</v>
      </c>
      <c r="G82" s="42">
        <v>0.80666845119819353</v>
      </c>
      <c r="H82" s="42">
        <v>46.273685032881815</v>
      </c>
      <c r="I82" s="41">
        <v>800147.83549999993</v>
      </c>
      <c r="J82" s="42">
        <v>0.84230506945753869</v>
      </c>
      <c r="K82" s="42">
        <v>80.760950773373025</v>
      </c>
      <c r="M82" s="42">
        <v>110.08156498330635</v>
      </c>
      <c r="N82" s="42">
        <v>134.74492473764755</v>
      </c>
      <c r="O82" s="42">
        <v>95.090753496339303</v>
      </c>
      <c r="P82" s="42">
        <v>98.653383361334718</v>
      </c>
      <c r="Q82" s="42">
        <v>111.58412511616478</v>
      </c>
      <c r="R82" s="42">
        <v>128.09058242029505</v>
      </c>
      <c r="S82" s="42">
        <v>105.17820195523946</v>
      </c>
      <c r="T82" s="42">
        <v>117.75960067535915</v>
      </c>
    </row>
    <row r="83" spans="1:20" x14ac:dyDescent="0.25">
      <c r="A83" t="s">
        <v>47</v>
      </c>
      <c r="B83" t="s">
        <v>40</v>
      </c>
      <c r="C83" t="s">
        <v>41</v>
      </c>
      <c r="D83" s="41">
        <v>408585.6</v>
      </c>
      <c r="E83" s="42">
        <v>0.22645437717929837</v>
      </c>
      <c r="F83" s="41">
        <v>95236.59</v>
      </c>
      <c r="G83" s="42">
        <v>0.11147606797376061</v>
      </c>
      <c r="H83" s="42">
        <v>23.308846420431848</v>
      </c>
      <c r="I83" s="41">
        <v>313349.01</v>
      </c>
      <c r="J83" s="42">
        <v>0.32985836856956791</v>
      </c>
      <c r="K83" s="42">
        <v>93.886992483705868</v>
      </c>
      <c r="M83" s="42">
        <v>100.78351341576048</v>
      </c>
      <c r="N83" s="42">
        <v>108.96470263098246</v>
      </c>
      <c r="O83" s="42">
        <v>98.534994194443726</v>
      </c>
      <c r="P83" s="42">
        <v>94.642655694408091</v>
      </c>
      <c r="Q83" s="42">
        <v>106.48839752987247</v>
      </c>
      <c r="R83" s="42">
        <v>97.392120164681344</v>
      </c>
      <c r="S83" s="42">
        <v>106.34632989201735</v>
      </c>
      <c r="T83" s="42">
        <v>106.52890113866343</v>
      </c>
    </row>
    <row r="84" spans="1:20" x14ac:dyDescent="0.25">
      <c r="A84" t="s">
        <v>47</v>
      </c>
      <c r="B84" t="s">
        <v>84</v>
      </c>
      <c r="C84" t="s">
        <v>85</v>
      </c>
      <c r="D84" s="41">
        <v>33204501.174335986</v>
      </c>
      <c r="E84" s="42">
        <v>18.403254154278102</v>
      </c>
      <c r="F84" s="41">
        <v>11731589.323890738</v>
      </c>
      <c r="G84" s="42">
        <v>13.732027172347202</v>
      </c>
      <c r="H84" s="42"/>
      <c r="I84" s="41">
        <v>21472911.850445293</v>
      </c>
      <c r="J84" s="42">
        <v>22.604250913896358</v>
      </c>
    </row>
    <row r="85" spans="1:20" x14ac:dyDescent="0.25">
      <c r="A85" t="s">
        <v>48</v>
      </c>
      <c r="B85" t="s">
        <v>82</v>
      </c>
      <c r="C85" t="s">
        <v>34</v>
      </c>
      <c r="D85" s="41">
        <v>230494573.0344108</v>
      </c>
      <c r="E85" s="42">
        <v>100.00000001492913</v>
      </c>
      <c r="F85" s="41">
        <v>110545212.48345634</v>
      </c>
      <c r="G85" s="42">
        <v>100.00000043733812</v>
      </c>
      <c r="H85" s="42">
        <v>47.96000661887728</v>
      </c>
      <c r="I85" s="41">
        <v>119949360.55095445</v>
      </c>
      <c r="J85" s="42">
        <v>99.999999625637386</v>
      </c>
      <c r="K85" s="45">
        <v>100.93171758108768</v>
      </c>
      <c r="M85" s="42">
        <v>127.74925262279308</v>
      </c>
      <c r="N85" s="42">
        <v>129.39507339422235</v>
      </c>
      <c r="O85" s="42">
        <v>126.26910880738184</v>
      </c>
      <c r="P85" s="42">
        <v>101.84331893566005</v>
      </c>
      <c r="Q85" s="42">
        <v>124.99821388065094</v>
      </c>
      <c r="R85" s="42">
        <v>102.85695857594152</v>
      </c>
      <c r="S85" s="42">
        <v>124.83439469364579</v>
      </c>
      <c r="T85" s="42">
        <v>125.14835240966499</v>
      </c>
    </row>
    <row r="86" spans="1:20" x14ac:dyDescent="0.25">
      <c r="A86" t="s">
        <v>48</v>
      </c>
      <c r="B86" t="s">
        <v>1</v>
      </c>
      <c r="C86" t="s">
        <v>2</v>
      </c>
      <c r="D86" s="41">
        <v>3289927.1596600646</v>
      </c>
      <c r="E86" s="42">
        <v>1.4273338920045049</v>
      </c>
      <c r="F86" s="41">
        <v>762537.4345642156</v>
      </c>
      <c r="G86" s="42">
        <v>0.68979689013054279</v>
      </c>
      <c r="H86" s="42">
        <v>23.177942779833629</v>
      </c>
      <c r="I86" s="41">
        <v>2527389.725095849</v>
      </c>
      <c r="J86" s="42">
        <v>2.1070472606318003</v>
      </c>
      <c r="K86" s="45">
        <v>82.548997919975676</v>
      </c>
      <c r="M86" s="42">
        <v>71.990379274110154</v>
      </c>
      <c r="N86" s="42">
        <v>56.011015735955958</v>
      </c>
      <c r="O86" s="42">
        <v>78.770519771740013</v>
      </c>
      <c r="P86" s="42">
        <v>81.796645336852762</v>
      </c>
      <c r="Q86" s="42">
        <v>105.11328138212311</v>
      </c>
      <c r="R86" s="42">
        <v>80.023508712502149</v>
      </c>
      <c r="S86" s="42">
        <v>101.54803587321778</v>
      </c>
      <c r="T86" s="42">
        <v>106.57975563194088</v>
      </c>
    </row>
    <row r="87" spans="1:20" x14ac:dyDescent="0.25">
      <c r="A87" t="s">
        <v>48</v>
      </c>
      <c r="B87" t="s">
        <v>3</v>
      </c>
      <c r="C87" t="s">
        <v>4</v>
      </c>
      <c r="D87" s="41">
        <v>118176706.8</v>
      </c>
      <c r="E87" s="42">
        <v>51.270928101200887</v>
      </c>
      <c r="F87" s="41">
        <v>63523802.440399997</v>
      </c>
      <c r="G87" s="42">
        <v>57.464092104142871</v>
      </c>
      <c r="H87" s="42">
        <v>53.753234592927413</v>
      </c>
      <c r="I87" s="41">
        <v>54652904.3596</v>
      </c>
      <c r="J87" s="42">
        <v>45.563314305275874</v>
      </c>
      <c r="K87" s="45">
        <v>101.11903962436011</v>
      </c>
      <c r="M87" s="42">
        <v>143.41225065757223</v>
      </c>
      <c r="N87" s="42">
        <v>141.30156046376018</v>
      </c>
      <c r="O87" s="42">
        <v>145.94617410002303</v>
      </c>
      <c r="P87" s="42">
        <v>101.38738168811894</v>
      </c>
      <c r="Q87" s="42">
        <v>141.44980200665145</v>
      </c>
      <c r="R87" s="42">
        <v>101.61090342246749</v>
      </c>
      <c r="S87" s="42">
        <v>139.06141536432457</v>
      </c>
      <c r="T87" s="42">
        <v>144.33105243304135</v>
      </c>
    </row>
    <row r="88" spans="1:20" x14ac:dyDescent="0.25">
      <c r="A88" t="s">
        <v>48</v>
      </c>
      <c r="B88" t="s">
        <v>5</v>
      </c>
      <c r="C88" t="s">
        <v>6</v>
      </c>
      <c r="D88" s="41">
        <v>687969.47422909481</v>
      </c>
      <c r="E88" s="42">
        <v>0.29847534598096365</v>
      </c>
      <c r="F88" s="41">
        <v>406092.73973550898</v>
      </c>
      <c r="G88" s="42">
        <v>0.36735443569958415</v>
      </c>
      <c r="H88" s="42">
        <v>59.027726512220148</v>
      </c>
      <c r="I88" s="41">
        <v>281876.73449358583</v>
      </c>
      <c r="J88" s="42">
        <v>0.23499644528626193</v>
      </c>
      <c r="K88" s="45">
        <v>73.343742163904608</v>
      </c>
      <c r="M88" s="42">
        <v>89.572010919559304</v>
      </c>
      <c r="N88" s="42">
        <v>88.016514175028135</v>
      </c>
      <c r="O88" s="42">
        <v>91.91216211505288</v>
      </c>
      <c r="P88" s="42">
        <v>70.686779600110924</v>
      </c>
      <c r="Q88" s="42">
        <v>113.16893942357787</v>
      </c>
      <c r="R88" s="42">
        <v>68.9206985766792</v>
      </c>
      <c r="S88" s="42">
        <v>113.59125546105793</v>
      </c>
      <c r="T88" s="42">
        <v>112.57190552373211</v>
      </c>
    </row>
    <row r="89" spans="1:20" x14ac:dyDescent="0.25">
      <c r="A89" t="s">
        <v>48</v>
      </c>
      <c r="B89" t="s">
        <v>7</v>
      </c>
      <c r="C89" t="s">
        <v>8</v>
      </c>
      <c r="D89" s="41">
        <v>25363741.987203456</v>
      </c>
      <c r="E89" s="42">
        <v>11.004051703726429</v>
      </c>
      <c r="F89" s="41">
        <v>9929106.7775854655</v>
      </c>
      <c r="G89" s="42">
        <v>8.9819419565502887</v>
      </c>
      <c r="H89" s="42">
        <v>39.146852946993818</v>
      </c>
      <c r="I89" s="41">
        <v>15434635.209617991</v>
      </c>
      <c r="J89" s="42">
        <v>12.867626038973224</v>
      </c>
      <c r="K89" s="45">
        <v>104.5365924947705</v>
      </c>
      <c r="M89" s="42">
        <v>142.31756209625431</v>
      </c>
      <c r="N89" s="42">
        <v>141.38287935452999</v>
      </c>
      <c r="O89" s="42">
        <v>142.9254040074668</v>
      </c>
      <c r="P89" s="42">
        <v>104.43654992774634</v>
      </c>
      <c r="Q89" s="42">
        <v>136.27179583653009</v>
      </c>
      <c r="R89" s="42">
        <v>104.28271377543372</v>
      </c>
      <c r="S89" s="42">
        <v>135.57652484858528</v>
      </c>
      <c r="T89" s="42">
        <v>136.7228456529389</v>
      </c>
    </row>
    <row r="90" spans="1:20" x14ac:dyDescent="0.25">
      <c r="A90" t="s">
        <v>48</v>
      </c>
      <c r="B90" t="s">
        <v>35</v>
      </c>
      <c r="C90" t="s">
        <v>9</v>
      </c>
      <c r="D90" s="41">
        <v>884339.37679936376</v>
      </c>
      <c r="E90" s="42">
        <v>0.38367036815194938</v>
      </c>
      <c r="F90" s="41">
        <v>112785.20793941282</v>
      </c>
      <c r="G90" s="42">
        <v>0.10202631656214367</v>
      </c>
      <c r="H90" s="42">
        <v>12.75361144130091</v>
      </c>
      <c r="I90" s="41">
        <v>771554.16885995097</v>
      </c>
      <c r="J90" s="42">
        <v>0.6432332464530186</v>
      </c>
      <c r="K90" s="45">
        <v>79.139242723645893</v>
      </c>
      <c r="M90" s="42">
        <v>105.59263532812065</v>
      </c>
      <c r="N90" s="42">
        <v>120.04548632481861</v>
      </c>
      <c r="O90" s="42">
        <v>103.7664271808098</v>
      </c>
      <c r="P90" s="42">
        <v>80.680620082841699</v>
      </c>
      <c r="Q90" s="42">
        <v>119.10705723380073</v>
      </c>
      <c r="R90" s="42">
        <v>92.879282833823524</v>
      </c>
      <c r="S90" s="42">
        <v>123.15006295914925</v>
      </c>
      <c r="T90" s="42">
        <v>118.50750355770965</v>
      </c>
    </row>
    <row r="91" spans="1:20" x14ac:dyDescent="0.25">
      <c r="A91" t="s">
        <v>48</v>
      </c>
      <c r="B91" t="s">
        <v>10</v>
      </c>
      <c r="C91" t="s">
        <v>11</v>
      </c>
      <c r="D91" s="41">
        <v>18642263.68405297</v>
      </c>
      <c r="E91" s="42">
        <v>8.0879403976478752</v>
      </c>
      <c r="F91" s="41">
        <v>9670382.8784711845</v>
      </c>
      <c r="G91" s="42">
        <v>8.7478984421968313</v>
      </c>
      <c r="H91" s="42">
        <v>51.873436844171763</v>
      </c>
      <c r="I91" s="41">
        <v>8971880.8055817857</v>
      </c>
      <c r="J91" s="42">
        <v>7.4797237190632346</v>
      </c>
      <c r="K91" s="45">
        <v>110.91728818139607</v>
      </c>
      <c r="M91" s="42">
        <v>118.79291052803649</v>
      </c>
      <c r="N91" s="42">
        <v>117.81824902322413</v>
      </c>
      <c r="O91" s="42">
        <v>119.86167439800978</v>
      </c>
      <c r="P91" s="42">
        <v>110.91830675603214</v>
      </c>
      <c r="Q91" s="42">
        <v>107.20023027488266</v>
      </c>
      <c r="R91" s="42">
        <v>110.91923564735735</v>
      </c>
      <c r="S91" s="42">
        <v>105.98032567626221</v>
      </c>
      <c r="T91" s="42">
        <v>108.53793864347405</v>
      </c>
    </row>
    <row r="92" spans="1:20" x14ac:dyDescent="0.25">
      <c r="A92" t="s">
        <v>48</v>
      </c>
      <c r="B92" t="s">
        <v>36</v>
      </c>
      <c r="C92" t="s">
        <v>12</v>
      </c>
      <c r="D92" s="41">
        <v>13238039.949999999</v>
      </c>
      <c r="E92" s="42">
        <v>5.7433195834940545</v>
      </c>
      <c r="F92" s="41">
        <v>7445544.9649999999</v>
      </c>
      <c r="G92" s="42">
        <v>6.7352939401844019</v>
      </c>
      <c r="H92" s="42">
        <v>56.243560172969566</v>
      </c>
      <c r="I92" s="41">
        <v>5792494.9849999994</v>
      </c>
      <c r="J92" s="42">
        <v>4.8291170012985729</v>
      </c>
      <c r="K92" s="45">
        <v>102.18407398222979</v>
      </c>
      <c r="M92" s="42">
        <v>109.14380374159791</v>
      </c>
      <c r="N92" s="42">
        <v>114.26291943518392</v>
      </c>
      <c r="O92" s="42">
        <v>103.20083217688362</v>
      </c>
      <c r="P92" s="42">
        <v>104.75610127109522</v>
      </c>
      <c r="Q92" s="42">
        <v>104.86257990016571</v>
      </c>
      <c r="R92" s="42">
        <v>106.97157632686314</v>
      </c>
      <c r="S92" s="42">
        <v>105.81572915236472</v>
      </c>
      <c r="T92" s="42">
        <v>103.70418989705077</v>
      </c>
    </row>
    <row r="93" spans="1:20" x14ac:dyDescent="0.25">
      <c r="A93" t="s">
        <v>48</v>
      </c>
      <c r="B93" t="s">
        <v>13</v>
      </c>
      <c r="C93" t="s">
        <v>14</v>
      </c>
      <c r="D93" s="41">
        <v>7002786</v>
      </c>
      <c r="E93" s="42">
        <v>3.0381565643196295</v>
      </c>
      <c r="F93" s="41">
        <v>2820406.9514000001</v>
      </c>
      <c r="G93" s="42">
        <v>2.551360570370067</v>
      </c>
      <c r="H93" s="42">
        <v>40.275498228847781</v>
      </c>
      <c r="I93" s="41">
        <v>4182379.0485999999</v>
      </c>
      <c r="J93" s="42">
        <v>3.4867872690042927</v>
      </c>
      <c r="K93" s="45">
        <v>100.30265629956851</v>
      </c>
      <c r="M93" s="42">
        <v>112.32268697294501</v>
      </c>
      <c r="N93" s="42">
        <v>119.4580772438937</v>
      </c>
      <c r="O93" s="42">
        <v>107.97350290116489</v>
      </c>
      <c r="P93" s="42">
        <v>101.56882841916585</v>
      </c>
      <c r="Q93" s="42">
        <v>103.50980079118337</v>
      </c>
      <c r="R93" s="42">
        <v>103.64614500876317</v>
      </c>
      <c r="S93" s="42">
        <v>102.94325258562529</v>
      </c>
      <c r="T93" s="42">
        <v>103.86663595473784</v>
      </c>
    </row>
    <row r="94" spans="1:20" x14ac:dyDescent="0.25">
      <c r="A94" t="s">
        <v>48</v>
      </c>
      <c r="B94" t="s">
        <v>15</v>
      </c>
      <c r="C94" t="s">
        <v>16</v>
      </c>
      <c r="D94" s="41">
        <v>1454876.7347219493</v>
      </c>
      <c r="E94" s="42">
        <v>0.63119782638958244</v>
      </c>
      <c r="F94" s="41">
        <v>955915.01280546293</v>
      </c>
      <c r="G94" s="42">
        <v>0.86472764899619792</v>
      </c>
      <c r="H94" s="42">
        <v>65.704192664002818</v>
      </c>
      <c r="I94" s="41">
        <v>498961.72191648639</v>
      </c>
      <c r="J94" s="42">
        <v>0.41597697374685172</v>
      </c>
      <c r="K94" s="45">
        <v>139.84779421934132</v>
      </c>
      <c r="M94" s="42">
        <v>104.76273261075362</v>
      </c>
      <c r="N94" s="42">
        <v>102.40838836180561</v>
      </c>
      <c r="O94" s="42">
        <v>109.58948909095407</v>
      </c>
      <c r="P94" s="42">
        <v>138.99167227728833</v>
      </c>
      <c r="Q94" s="42">
        <v>100.6679391284725</v>
      </c>
      <c r="R94" s="42">
        <v>138.57408216704786</v>
      </c>
      <c r="S94" s="42">
        <v>100.38517027513478</v>
      </c>
      <c r="T94" s="42">
        <v>101.24237742277494</v>
      </c>
    </row>
    <row r="95" spans="1:20" x14ac:dyDescent="0.25">
      <c r="A95" t="s">
        <v>48</v>
      </c>
      <c r="B95" t="s">
        <v>37</v>
      </c>
      <c r="C95" t="s">
        <v>17</v>
      </c>
      <c r="D95" s="41">
        <v>1937632.6638766148</v>
      </c>
      <c r="E95" s="42">
        <v>0.84064133860393098</v>
      </c>
      <c r="F95" s="41">
        <v>1332895.1978551226</v>
      </c>
      <c r="G95" s="42">
        <v>1.2057466567209827</v>
      </c>
      <c r="H95" s="42">
        <v>68.789880698460365</v>
      </c>
      <c r="I95" s="41">
        <v>604737.46602149215</v>
      </c>
      <c r="J95" s="42">
        <v>0.50416063993995952</v>
      </c>
      <c r="K95" s="45">
        <v>94.996416006683006</v>
      </c>
      <c r="M95" s="42">
        <v>106.22581459323659</v>
      </c>
      <c r="N95" s="42">
        <v>106.71920244639175</v>
      </c>
      <c r="O95" s="42">
        <v>105.15429033717416</v>
      </c>
      <c r="P95" s="42">
        <v>93.270504147681919</v>
      </c>
      <c r="Q95" s="42">
        <v>101.75075734639591</v>
      </c>
      <c r="R95" s="42">
        <v>92.475800768799218</v>
      </c>
      <c r="S95" s="42">
        <v>101.44543854548789</v>
      </c>
      <c r="T95" s="42">
        <v>102.39624506177559</v>
      </c>
    </row>
    <row r="96" spans="1:20" x14ac:dyDescent="0.25">
      <c r="A96" t="s">
        <v>48</v>
      </c>
      <c r="B96" t="s">
        <v>38</v>
      </c>
      <c r="C96" t="s">
        <v>18</v>
      </c>
      <c r="D96" s="41">
        <v>29986.843039178635</v>
      </c>
      <c r="E96" s="42">
        <v>1.3009782681164747E-2</v>
      </c>
      <c r="F96" s="41">
        <v>11799</v>
      </c>
      <c r="G96" s="42">
        <v>1.0673460918415896E-2</v>
      </c>
      <c r="H96" s="42">
        <v>39.347256343671397</v>
      </c>
      <c r="I96" s="41">
        <v>18187.843039178635</v>
      </c>
      <c r="J96" s="42">
        <v>1.5162934497982557E-2</v>
      </c>
      <c r="K96" s="45">
        <v>13.29457994179605</v>
      </c>
      <c r="M96" s="42">
        <v>12.25914239893161</v>
      </c>
      <c r="N96" s="42">
        <v>10.802768672977972</v>
      </c>
      <c r="O96" s="42">
        <v>13.434064851002789</v>
      </c>
      <c r="P96" s="42">
        <v>12.131655546834118</v>
      </c>
      <c r="Q96" s="42">
        <v>101.05086112612851</v>
      </c>
      <c r="R96" s="42">
        <v>10.690153998278735</v>
      </c>
      <c r="S96" s="42">
        <v>101.05344295991779</v>
      </c>
      <c r="T96" s="42">
        <v>101.04918628356371</v>
      </c>
    </row>
    <row r="97" spans="1:20" x14ac:dyDescent="0.25">
      <c r="A97" t="s">
        <v>48</v>
      </c>
      <c r="B97" t="s">
        <v>39</v>
      </c>
      <c r="C97" t="s">
        <v>19</v>
      </c>
      <c r="D97" s="41">
        <v>2199966.2599999998</v>
      </c>
      <c r="E97" s="42">
        <v>0.95445468904814512</v>
      </c>
      <c r="F97" s="41">
        <v>739318.88080854632</v>
      </c>
      <c r="G97" s="42">
        <v>0.66879321811653525</v>
      </c>
      <c r="H97" s="42">
        <v>33.605919065710872</v>
      </c>
      <c r="I97" s="41">
        <v>1460647.3791914536</v>
      </c>
      <c r="J97" s="42">
        <v>1.2177200170257294</v>
      </c>
      <c r="K97" s="45">
        <v>126.75468430885464</v>
      </c>
      <c r="M97" s="42">
        <v>142.34572398533763</v>
      </c>
      <c r="N97" s="42">
        <v>136.26159993569533</v>
      </c>
      <c r="O97" s="42">
        <v>145.637142743396</v>
      </c>
      <c r="P97" s="42">
        <v>125.84090732038347</v>
      </c>
      <c r="Q97" s="42">
        <v>105.72190262570062</v>
      </c>
      <c r="R97" s="42">
        <v>124.15180819315876</v>
      </c>
      <c r="S97" s="42">
        <v>100.48720139570437</v>
      </c>
      <c r="T97" s="42">
        <v>108.49564429050029</v>
      </c>
    </row>
    <row r="98" spans="1:20" x14ac:dyDescent="0.25">
      <c r="A98" t="s">
        <v>48</v>
      </c>
      <c r="B98" t="s">
        <v>20</v>
      </c>
      <c r="C98" t="s">
        <v>21</v>
      </c>
      <c r="D98" s="41">
        <v>325446.38735008647</v>
      </c>
      <c r="E98" s="42">
        <v>0.14119481561506719</v>
      </c>
      <c r="F98" s="41">
        <v>117129.16107612835</v>
      </c>
      <c r="G98" s="42">
        <v>0.10595588805431787</v>
      </c>
      <c r="H98" s="42">
        <v>35.990309196497897</v>
      </c>
      <c r="I98" s="41">
        <v>208317.22627395811</v>
      </c>
      <c r="J98" s="42">
        <v>0.17367097626635802</v>
      </c>
      <c r="K98" s="45">
        <v>111.4758519225107</v>
      </c>
      <c r="M98" s="42">
        <v>104.80045422624285</v>
      </c>
      <c r="N98" s="42">
        <v>101.43061885594884</v>
      </c>
      <c r="O98" s="42">
        <v>106.79540425493987</v>
      </c>
      <c r="P98" s="42">
        <v>112.75810356892258</v>
      </c>
      <c r="Q98" s="42">
        <v>101.73369945855487</v>
      </c>
      <c r="R98" s="42">
        <v>114.92406105634826</v>
      </c>
      <c r="S98" s="42">
        <v>103.86819078759737</v>
      </c>
      <c r="T98" s="42">
        <v>100.43098901063622</v>
      </c>
    </row>
    <row r="99" spans="1:20" x14ac:dyDescent="0.25">
      <c r="A99" t="s">
        <v>48</v>
      </c>
      <c r="B99" t="s">
        <v>22</v>
      </c>
      <c r="C99" t="s">
        <v>23</v>
      </c>
      <c r="D99" s="41">
        <v>849744</v>
      </c>
      <c r="E99" s="42">
        <v>0.36866117450843405</v>
      </c>
      <c r="F99" s="41">
        <v>418467.11394061398</v>
      </c>
      <c r="G99" s="42">
        <v>0.37854838429421439</v>
      </c>
      <c r="H99" s="42">
        <v>49.246256983351927</v>
      </c>
      <c r="I99" s="41">
        <v>431276.88605938602</v>
      </c>
      <c r="J99" s="42">
        <v>0.3595491317868596</v>
      </c>
      <c r="K99" s="45">
        <v>35.741729499329402</v>
      </c>
      <c r="M99" s="42">
        <v>53.21153197066598</v>
      </c>
      <c r="N99" s="42">
        <v>111.47456817602996</v>
      </c>
      <c r="O99" s="42">
        <v>35.306444433152272</v>
      </c>
      <c r="P99" s="42">
        <v>35.171834228078232</v>
      </c>
      <c r="Q99" s="42">
        <v>101.33584966127496</v>
      </c>
      <c r="R99" s="42">
        <v>33.317398791635583</v>
      </c>
      <c r="S99" s="42">
        <v>100.87020739434512</v>
      </c>
      <c r="T99" s="42">
        <v>101.46924211276809</v>
      </c>
    </row>
    <row r="100" spans="1:20" x14ac:dyDescent="0.25">
      <c r="A100" t="s">
        <v>48</v>
      </c>
      <c r="B100" t="s">
        <v>24</v>
      </c>
      <c r="C100" t="s">
        <v>25</v>
      </c>
      <c r="D100" s="41">
        <v>20110404.899999999</v>
      </c>
      <c r="E100" s="42">
        <v>8.7248930151600561</v>
      </c>
      <c r="F100" s="41">
        <v>7224595.3200000003</v>
      </c>
      <c r="G100" s="42">
        <v>6.5354212898881592</v>
      </c>
      <c r="H100" s="42">
        <v>35.924663655081361</v>
      </c>
      <c r="I100" s="41">
        <v>12885809.579999998</v>
      </c>
      <c r="J100" s="42">
        <v>10.742707983246362</v>
      </c>
      <c r="K100" s="45">
        <v>103.69751178487535</v>
      </c>
      <c r="M100" s="42">
        <v>104.87639827384537</v>
      </c>
      <c r="N100" s="42">
        <v>103.24310576087359</v>
      </c>
      <c r="O100" s="42">
        <v>105.81493592583482</v>
      </c>
      <c r="P100" s="42">
        <v>102.69517262771728</v>
      </c>
      <c r="Q100" s="42">
        <v>102.123980699692</v>
      </c>
      <c r="R100" s="42">
        <v>100.9508493846652</v>
      </c>
      <c r="S100" s="42">
        <v>102.27066576475639</v>
      </c>
      <c r="T100" s="42">
        <v>102.04192376896385</v>
      </c>
    </row>
    <row r="101" spans="1:20" x14ac:dyDescent="0.25">
      <c r="A101" t="s">
        <v>48</v>
      </c>
      <c r="B101" t="s">
        <v>26</v>
      </c>
      <c r="C101" t="s">
        <v>27</v>
      </c>
      <c r="D101" s="41">
        <v>6601082.7531519998</v>
      </c>
      <c r="E101" s="42">
        <v>2.863877733534316</v>
      </c>
      <c r="F101" s="41">
        <v>2325423.3100328092</v>
      </c>
      <c r="G101" s="42">
        <v>2.1035947807787543</v>
      </c>
      <c r="H101" s="42">
        <v>35.227907253888397</v>
      </c>
      <c r="I101" s="41">
        <v>4275659.4431191906</v>
      </c>
      <c r="J101" s="42">
        <v>3.5645537479096623</v>
      </c>
      <c r="K101" s="45">
        <v>99.3425631550719</v>
      </c>
      <c r="M101" s="42">
        <v>107.73869948570652</v>
      </c>
      <c r="N101" s="42">
        <v>108.84353064293937</v>
      </c>
      <c r="O101" s="42">
        <v>107.1471747209094</v>
      </c>
      <c r="P101" s="42">
        <v>101.84572769246769</v>
      </c>
      <c r="Q101" s="42">
        <v>105.7862228400358</v>
      </c>
      <c r="R101" s="42">
        <v>106.52105886570054</v>
      </c>
      <c r="S101" s="42">
        <v>101.8249026808946</v>
      </c>
      <c r="T101" s="42">
        <v>108.06036220658164</v>
      </c>
    </row>
    <row r="102" spans="1:20" x14ac:dyDescent="0.25">
      <c r="A102" t="s">
        <v>48</v>
      </c>
      <c r="B102" t="s">
        <v>28</v>
      </c>
      <c r="C102" t="s">
        <v>29</v>
      </c>
      <c r="D102" s="41">
        <v>7096856.5834040735</v>
      </c>
      <c r="E102" s="42">
        <v>3.0789690581582905</v>
      </c>
      <c r="F102" s="41">
        <v>1512168.6263124887</v>
      </c>
      <c r="G102" s="42">
        <v>1.3679186994661412</v>
      </c>
      <c r="H102" s="42">
        <v>21.307583273539439</v>
      </c>
      <c r="I102" s="41">
        <v>5584687.9570915848</v>
      </c>
      <c r="J102" s="42">
        <v>4.6558713698287937</v>
      </c>
      <c r="K102" s="45">
        <v>98.500304765176196</v>
      </c>
      <c r="M102" s="42">
        <v>121.1221869440047</v>
      </c>
      <c r="N102" s="42">
        <v>125.18998017624865</v>
      </c>
      <c r="O102" s="42">
        <v>120.06583157699637</v>
      </c>
      <c r="P102" s="42">
        <v>102.91559925546836</v>
      </c>
      <c r="Q102" s="42">
        <v>117.851165820433</v>
      </c>
      <c r="R102" s="42">
        <v>119.91793162098642</v>
      </c>
      <c r="S102" s="42">
        <v>101.80215468466459</v>
      </c>
      <c r="T102" s="42">
        <v>122.92511376081939</v>
      </c>
    </row>
    <row r="103" spans="1:20" x14ac:dyDescent="0.25">
      <c r="A103" t="s">
        <v>48</v>
      </c>
      <c r="B103" t="s">
        <v>83</v>
      </c>
      <c r="C103" t="s">
        <v>30</v>
      </c>
      <c r="D103" s="41">
        <v>1358880.462789512</v>
      </c>
      <c r="E103" s="42">
        <v>0.58954987317185636</v>
      </c>
      <c r="F103" s="41">
        <v>588781.08778154675</v>
      </c>
      <c r="G103" s="42">
        <v>0.53261563945577917</v>
      </c>
      <c r="H103" s="42">
        <v>43.328394505937332</v>
      </c>
      <c r="I103" s="41">
        <v>770099.37500796525</v>
      </c>
      <c r="J103" s="42">
        <v>0.64202040643464975</v>
      </c>
      <c r="K103" s="45">
        <v>93.434378102495046</v>
      </c>
      <c r="M103" s="42">
        <v>91.242688547512358</v>
      </c>
      <c r="N103" s="42">
        <v>85.435149639794687</v>
      </c>
      <c r="O103" s="42">
        <v>96.244636408563451</v>
      </c>
      <c r="P103" s="42">
        <v>89.343148884236754</v>
      </c>
      <c r="Q103" s="42">
        <v>102.96343009692201</v>
      </c>
      <c r="R103" s="42">
        <v>84.593004835267479</v>
      </c>
      <c r="S103" s="42">
        <v>101.86888258615221</v>
      </c>
      <c r="T103" s="42">
        <v>103.81694164710143</v>
      </c>
    </row>
    <row r="104" spans="1:20" x14ac:dyDescent="0.25">
      <c r="A104" t="s">
        <v>48</v>
      </c>
      <c r="B104" t="s">
        <v>40</v>
      </c>
      <c r="C104" t="s">
        <v>41</v>
      </c>
      <c r="D104" s="41">
        <v>1243921.0141324247</v>
      </c>
      <c r="E104" s="42">
        <v>0.53967475153196975</v>
      </c>
      <c r="F104" s="41">
        <v>648060.37774783443</v>
      </c>
      <c r="G104" s="42">
        <v>0.58624011481187843</v>
      </c>
      <c r="H104" s="42">
        <v>52.098193565756702</v>
      </c>
      <c r="I104" s="41">
        <v>595860.6363845903</v>
      </c>
      <c r="J104" s="42">
        <v>0.49676015896790837</v>
      </c>
      <c r="K104" s="45">
        <v>93.176295658314018</v>
      </c>
      <c r="M104" s="42">
        <v>304.44563247760686</v>
      </c>
      <c r="N104" s="42">
        <v>680.47415152919109</v>
      </c>
      <c r="O104" s="42">
        <v>190.15877420024088</v>
      </c>
      <c r="P104" s="42">
        <v>93.414696944777305</v>
      </c>
      <c r="Q104" s="42">
        <v>101.50694989689279</v>
      </c>
      <c r="R104" s="42">
        <v>94.19908881659876</v>
      </c>
      <c r="S104" s="42">
        <v>101.63559835606775</v>
      </c>
      <c r="T104" s="42">
        <v>101.46742039332044</v>
      </c>
    </row>
    <row r="105" spans="1:20" x14ac:dyDescent="0.25">
      <c r="A105" t="s">
        <v>48</v>
      </c>
      <c r="B105" t="s">
        <v>84</v>
      </c>
      <c r="C105" t="s">
        <v>85</v>
      </c>
      <c r="D105" s="41">
        <v>34963415.713154368</v>
      </c>
      <c r="E105" s="42">
        <v>15.168867211435231</v>
      </c>
      <c r="F105" s="41">
        <v>12751780.101999693</v>
      </c>
      <c r="G105" s="42">
        <v>11.535352653927063</v>
      </c>
      <c r="H105" s="42"/>
      <c r="I105" s="41">
        <v>22211635.611154668</v>
      </c>
      <c r="J105" s="42">
        <v>18.51751064710276</v>
      </c>
    </row>
    <row r="106" spans="1:20" x14ac:dyDescent="0.25">
      <c r="A106" t="s">
        <v>86</v>
      </c>
      <c r="B106" t="s">
        <v>82</v>
      </c>
      <c r="C106" t="s">
        <v>34</v>
      </c>
      <c r="D106" s="41">
        <v>256010671.56641537</v>
      </c>
      <c r="E106" s="42">
        <v>99.99999983063806</v>
      </c>
      <c r="F106" s="43">
        <v>119858266.55755454</v>
      </c>
      <c r="G106" s="43">
        <v>99.999999630859463</v>
      </c>
      <c r="H106" s="43">
        <v>46.817683741148421</v>
      </c>
      <c r="I106" s="41">
        <v>136152405.00886086</v>
      </c>
      <c r="J106" s="42">
        <v>100.00000000650803</v>
      </c>
      <c r="K106" s="42">
        <v>106.10673314680483</v>
      </c>
      <c r="M106" s="42">
        <v>111.07015154243794</v>
      </c>
      <c r="N106" s="45">
        <v>108.42465617901991</v>
      </c>
      <c r="O106" s="45">
        <v>113.5082374624443</v>
      </c>
      <c r="P106" s="45">
        <v>105.59058813326831</v>
      </c>
      <c r="Q106" s="45">
        <v>105.18944302332491</v>
      </c>
      <c r="R106" s="45">
        <v>105.03053435134144</v>
      </c>
      <c r="S106" s="45">
        <v>103.23155723108546</v>
      </c>
      <c r="T106" s="42">
        <v>106.97552746761043</v>
      </c>
    </row>
    <row r="107" spans="1:20" x14ac:dyDescent="0.25">
      <c r="A107" t="s">
        <v>86</v>
      </c>
      <c r="B107" t="s">
        <v>1</v>
      </c>
      <c r="C107" t="s">
        <v>2</v>
      </c>
      <c r="D107" s="41">
        <v>3121096.8886729898</v>
      </c>
      <c r="E107" s="42">
        <v>1.2191276497539876</v>
      </c>
      <c r="F107" s="43">
        <v>422870.19418365706</v>
      </c>
      <c r="G107" s="43">
        <v>0.35280853358546982</v>
      </c>
      <c r="H107" s="43">
        <v>13.548768566535935</v>
      </c>
      <c r="I107" s="41">
        <v>2698226.6944893328</v>
      </c>
      <c r="J107" s="42">
        <v>1.98176939620665</v>
      </c>
      <c r="K107" s="42">
        <v>104.38081526583527</v>
      </c>
      <c r="M107" s="42">
        <v>94.86826720490312</v>
      </c>
      <c r="N107" s="45">
        <v>55.455663553793158</v>
      </c>
      <c r="O107" s="45">
        <v>106.75942327758752</v>
      </c>
      <c r="P107" s="45">
        <v>92.723633441027317</v>
      </c>
      <c r="Q107" s="45">
        <v>102.31293110967205</v>
      </c>
      <c r="R107" s="45">
        <v>54.086524976403375</v>
      </c>
      <c r="S107" s="45">
        <v>102.53138573422326</v>
      </c>
      <c r="T107" s="42">
        <v>102.27877891707824</v>
      </c>
    </row>
    <row r="108" spans="1:20" x14ac:dyDescent="0.25">
      <c r="A108" t="s">
        <v>86</v>
      </c>
      <c r="B108" t="s">
        <v>3</v>
      </c>
      <c r="C108" t="s">
        <v>4</v>
      </c>
      <c r="D108" s="41">
        <v>118339800.40000001</v>
      </c>
      <c r="E108" s="42">
        <v>46.224557545007343</v>
      </c>
      <c r="F108" s="43">
        <v>61848933.681979999</v>
      </c>
      <c r="G108" s="43">
        <v>51.601725296078236</v>
      </c>
      <c r="H108" s="43">
        <v>52.263848234427137</v>
      </c>
      <c r="I108" s="41">
        <v>56490866.718020007</v>
      </c>
      <c r="J108" s="42">
        <v>41.490906251725782</v>
      </c>
      <c r="K108" s="42">
        <v>102.13660857384039</v>
      </c>
      <c r="M108" s="42">
        <v>100.13800824580095</v>
      </c>
      <c r="N108" s="45">
        <v>97.363399711483879</v>
      </c>
      <c r="O108" s="45">
        <v>103.36297289221218</v>
      </c>
      <c r="P108" s="45">
        <v>99.488843600099372</v>
      </c>
      <c r="Q108" s="45">
        <v>100.65249994090888</v>
      </c>
      <c r="R108" s="45">
        <v>97.21083062988501</v>
      </c>
      <c r="S108" s="45">
        <v>100.15694658775189</v>
      </c>
      <c r="T108" s="42">
        <v>101.2007098487955</v>
      </c>
    </row>
    <row r="109" spans="1:20" x14ac:dyDescent="0.25">
      <c r="A109" t="s">
        <v>86</v>
      </c>
      <c r="B109" t="s">
        <v>5</v>
      </c>
      <c r="C109" t="s">
        <v>6</v>
      </c>
      <c r="D109" s="41">
        <v>698933.40183119569</v>
      </c>
      <c r="E109" s="42">
        <v>0.27300947900765471</v>
      </c>
      <c r="F109" s="43">
        <v>432916.89129010425</v>
      </c>
      <c r="G109" s="43">
        <v>0.36119068139880939</v>
      </c>
      <c r="H109" s="43">
        <v>61.939648349308825</v>
      </c>
      <c r="I109" s="41">
        <v>266016.51054109144</v>
      </c>
      <c r="J109" s="42">
        <v>0.19538142608725231</v>
      </c>
      <c r="K109" s="42">
        <v>87.96930347780885</v>
      </c>
      <c r="M109" s="42">
        <v>101.59366483729333</v>
      </c>
      <c r="N109" s="45">
        <v>106.60542504947664</v>
      </c>
      <c r="O109" s="45">
        <v>94.373347633323291</v>
      </c>
      <c r="P109" s="45">
        <v>95.312804501212995</v>
      </c>
      <c r="Q109" s="45">
        <v>106.5897340540435</v>
      </c>
      <c r="R109" s="45">
        <v>100.41006895754296</v>
      </c>
      <c r="S109" s="45">
        <v>106.17005461330109</v>
      </c>
      <c r="T109" s="42">
        <v>107.27986229552214</v>
      </c>
    </row>
    <row r="110" spans="1:20" x14ac:dyDescent="0.25">
      <c r="A110" t="s">
        <v>86</v>
      </c>
      <c r="B110" t="s">
        <v>7</v>
      </c>
      <c r="C110" t="s">
        <v>8</v>
      </c>
      <c r="D110" s="41">
        <v>30045458.299999997</v>
      </c>
      <c r="E110" s="42">
        <v>11.73601790319116</v>
      </c>
      <c r="F110" s="43">
        <v>11554112.88672</v>
      </c>
      <c r="G110" s="43">
        <v>9.6398130691477455</v>
      </c>
      <c r="H110" s="43">
        <v>38.455438992987503</v>
      </c>
      <c r="I110" s="41">
        <v>18491345.413279995</v>
      </c>
      <c r="J110" s="42">
        <v>13.581357900567378</v>
      </c>
      <c r="K110" s="42">
        <v>104.56689633936256</v>
      </c>
      <c r="M110" s="42">
        <v>118.45830286066845</v>
      </c>
      <c r="N110" s="45">
        <v>116.36608554560937</v>
      </c>
      <c r="O110" s="45">
        <v>119.80422706561433</v>
      </c>
      <c r="P110" s="45">
        <v>106.14740527475479</v>
      </c>
      <c r="Q110" s="45">
        <v>111.59792606710243</v>
      </c>
      <c r="R110" s="45">
        <v>108.60428074298831</v>
      </c>
      <c r="S110" s="45">
        <v>107.14686819849149</v>
      </c>
      <c r="T110" s="42">
        <v>114.5718494663936</v>
      </c>
    </row>
    <row r="111" spans="1:20" x14ac:dyDescent="0.25">
      <c r="A111" t="s">
        <v>86</v>
      </c>
      <c r="B111" t="s">
        <v>35</v>
      </c>
      <c r="C111" t="s">
        <v>9</v>
      </c>
      <c r="D111" s="41">
        <v>851418.09999999986</v>
      </c>
      <c r="E111" s="42">
        <v>0.33257133124512867</v>
      </c>
      <c r="F111" s="43">
        <v>106266.9326</v>
      </c>
      <c r="G111" s="43">
        <v>8.8660494815931218E-2</v>
      </c>
      <c r="H111" s="43">
        <v>12.481169075451886</v>
      </c>
      <c r="I111" s="41">
        <v>745151.16739999992</v>
      </c>
      <c r="J111" s="42">
        <v>0.5472919610931587</v>
      </c>
      <c r="K111" s="42">
        <v>96.5216740517901</v>
      </c>
      <c r="M111" s="42">
        <v>96.277302847407526</v>
      </c>
      <c r="N111" s="45">
        <v>94.220629230994206</v>
      </c>
      <c r="O111" s="45">
        <v>96.577945849354407</v>
      </c>
      <c r="P111" s="45">
        <v>96.220639080855207</v>
      </c>
      <c r="Q111" s="45">
        <v>100.05888940989543</v>
      </c>
      <c r="R111" s="45">
        <v>94.161284037397593</v>
      </c>
      <c r="S111" s="45">
        <v>100.06302504708098</v>
      </c>
      <c r="T111" s="42">
        <v>100.05829964939701</v>
      </c>
    </row>
    <row r="112" spans="1:20" x14ac:dyDescent="0.25">
      <c r="A112" t="s">
        <v>86</v>
      </c>
      <c r="B112" t="s">
        <v>10</v>
      </c>
      <c r="C112" t="s">
        <v>11</v>
      </c>
      <c r="D112" s="41">
        <v>29498198.076349482</v>
      </c>
      <c r="E112" s="42">
        <v>11.522253289640004</v>
      </c>
      <c r="F112" s="43">
        <v>14883275.874114536</v>
      </c>
      <c r="G112" s="43">
        <v>12.417396185208098</v>
      </c>
      <c r="H112" s="43">
        <v>50.454864516105381</v>
      </c>
      <c r="I112" s="41">
        <v>14614922.202234946</v>
      </c>
      <c r="J112" s="42">
        <v>10.734237270531464</v>
      </c>
      <c r="K112" s="42">
        <v>140.60709536122698</v>
      </c>
      <c r="M112" s="42">
        <v>158.23291943661829</v>
      </c>
      <c r="N112" s="45">
        <v>153.90575596803538</v>
      </c>
      <c r="O112" s="45">
        <v>162.8969724290406</v>
      </c>
      <c r="P112" s="45">
        <v>140.74801990085103</v>
      </c>
      <c r="Q112" s="45">
        <v>112.42283873555334</v>
      </c>
      <c r="R112" s="45">
        <v>140.8787653106221</v>
      </c>
      <c r="S112" s="45">
        <v>109.2469511843678</v>
      </c>
      <c r="T112" s="42">
        <v>115.85259763068838</v>
      </c>
    </row>
    <row r="113" spans="1:20" x14ac:dyDescent="0.25">
      <c r="A113" t="s">
        <v>86</v>
      </c>
      <c r="B113" t="s">
        <v>36</v>
      </c>
      <c r="C113" t="s">
        <v>12</v>
      </c>
      <c r="D113" s="41">
        <v>17434508</v>
      </c>
      <c r="E113" s="42">
        <v>6.8100707926738311</v>
      </c>
      <c r="F113" s="43">
        <v>9522899.9899499994</v>
      </c>
      <c r="G113" s="43">
        <v>7.9451340556675989</v>
      </c>
      <c r="H113" s="43">
        <v>54.620984945201776</v>
      </c>
      <c r="I113" s="41">
        <v>7911608.0100500006</v>
      </c>
      <c r="J113" s="42">
        <v>5.8108470504432148</v>
      </c>
      <c r="K113" s="42">
        <v>111.4337261700711</v>
      </c>
      <c r="M113" s="42">
        <v>131.70007090060187</v>
      </c>
      <c r="N113" s="45">
        <v>127.90064440837072</v>
      </c>
      <c r="O113" s="45">
        <v>136.58376969747178</v>
      </c>
      <c r="P113" s="45">
        <v>116.75285056078111</v>
      </c>
      <c r="Q113" s="45">
        <v>112.80244573732212</v>
      </c>
      <c r="R113" s="45">
        <v>120.89103003624129</v>
      </c>
      <c r="S113" s="45">
        <v>105.79829154406912</v>
      </c>
      <c r="T113" s="42">
        <v>122.56950780683439</v>
      </c>
    </row>
    <row r="114" spans="1:20" x14ac:dyDescent="0.25">
      <c r="A114" t="s">
        <v>86</v>
      </c>
      <c r="B114" t="s">
        <v>13</v>
      </c>
      <c r="C114" t="s">
        <v>14</v>
      </c>
      <c r="D114" s="41">
        <v>9186802.665110264</v>
      </c>
      <c r="E114" s="42">
        <v>3.588445197749516</v>
      </c>
      <c r="F114" s="43">
        <v>3825150.645482494</v>
      </c>
      <c r="G114" s="43">
        <v>3.1913949210382744</v>
      </c>
      <c r="H114" s="43">
        <v>41.637453039126349</v>
      </c>
      <c r="I114" s="41">
        <v>5361652.0196277704</v>
      </c>
      <c r="J114" s="42">
        <v>3.9379781940890215</v>
      </c>
      <c r="K114" s="42">
        <v>114.53847067265552</v>
      </c>
      <c r="M114" s="42">
        <v>131.18782531852699</v>
      </c>
      <c r="N114" s="45">
        <v>135.62406813611619</v>
      </c>
      <c r="O114" s="45">
        <v>128.19622414239373</v>
      </c>
      <c r="P114" s="45">
        <v>115.77506438151902</v>
      </c>
      <c r="Q114" s="45">
        <v>113.3126774917763</v>
      </c>
      <c r="R114" s="45">
        <v>117.60880813151722</v>
      </c>
      <c r="S114" s="45">
        <v>115.3179513429413</v>
      </c>
      <c r="T114" s="42">
        <v>111.92416258880502</v>
      </c>
    </row>
    <row r="115" spans="1:20" x14ac:dyDescent="0.25">
      <c r="A115" t="s">
        <v>86</v>
      </c>
      <c r="B115" t="s">
        <v>15</v>
      </c>
      <c r="C115" t="s">
        <v>16</v>
      </c>
      <c r="D115" s="41">
        <v>1944822</v>
      </c>
      <c r="E115" s="42">
        <v>0.75966442523927291</v>
      </c>
      <c r="F115" s="43">
        <v>1278314.4060000004</v>
      </c>
      <c r="G115" s="43">
        <v>1.0665216826470556</v>
      </c>
      <c r="H115" s="43">
        <v>65.729121019815722</v>
      </c>
      <c r="I115" s="41">
        <v>666507.59399999958</v>
      </c>
      <c r="J115" s="42">
        <v>0.48953053308165917</v>
      </c>
      <c r="K115" s="42">
        <v>130.70822296648223</v>
      </c>
      <c r="M115" s="42">
        <v>133.67606709111939</v>
      </c>
      <c r="N115" s="45">
        <v>133.7267841675951</v>
      </c>
      <c r="O115" s="45">
        <v>133.57890289459041</v>
      </c>
      <c r="P115" s="45">
        <v>131.81247278426687</v>
      </c>
      <c r="Q115" s="45">
        <v>101.41382243082762</v>
      </c>
      <c r="R115" s="45">
        <v>132.38886125303958</v>
      </c>
      <c r="S115" s="45">
        <v>101.01060081784243</v>
      </c>
      <c r="T115" s="42">
        <v>102.19625044465973</v>
      </c>
    </row>
    <row r="116" spans="1:20" x14ac:dyDescent="0.25">
      <c r="A116" t="s">
        <v>86</v>
      </c>
      <c r="B116" t="s">
        <v>37</v>
      </c>
      <c r="C116" t="s">
        <v>17</v>
      </c>
      <c r="D116" s="41">
        <v>1660879.0792915439</v>
      </c>
      <c r="E116" s="42">
        <v>0.64875384542232828</v>
      </c>
      <c r="F116" s="43">
        <v>1106172.3050072445</v>
      </c>
      <c r="G116" s="43">
        <v>0.92290029940716933</v>
      </c>
      <c r="H116" s="43">
        <v>66.601615903253332</v>
      </c>
      <c r="I116" s="41">
        <v>554706.77428429946</v>
      </c>
      <c r="J116" s="42">
        <v>0.40741606751955611</v>
      </c>
      <c r="K116" s="42">
        <v>91.652694638949612</v>
      </c>
      <c r="M116" s="42">
        <v>85.716922007736443</v>
      </c>
      <c r="N116" s="45">
        <v>82.990193586658762</v>
      </c>
      <c r="O116" s="45">
        <v>91.726874131622822</v>
      </c>
      <c r="P116" s="45">
        <v>85.439893430978003</v>
      </c>
      <c r="Q116" s="45">
        <v>100.32423797085168</v>
      </c>
      <c r="R116" s="45">
        <v>82.621131936863605</v>
      </c>
      <c r="S116" s="45">
        <v>100.44669159226378</v>
      </c>
      <c r="T116" s="42">
        <v>100.08093541926448</v>
      </c>
    </row>
    <row r="117" spans="1:20" x14ac:dyDescent="0.25">
      <c r="A117" t="s">
        <v>86</v>
      </c>
      <c r="B117" t="s">
        <v>38</v>
      </c>
      <c r="C117" t="s">
        <v>18</v>
      </c>
      <c r="D117" s="41">
        <v>44918.290046345799</v>
      </c>
      <c r="E117" s="42">
        <v>1.7545475622338821E-2</v>
      </c>
      <c r="F117" s="43">
        <v>16552</v>
      </c>
      <c r="G117" s="43">
        <v>1.38096440189645E-2</v>
      </c>
      <c r="H117" s="43">
        <v>36.849132019322141</v>
      </c>
      <c r="I117" s="41">
        <v>28366.290046345799</v>
      </c>
      <c r="J117" s="42">
        <v>2.0834218864033874E-2</v>
      </c>
      <c r="K117" s="42">
        <v>155.96131954128089</v>
      </c>
      <c r="M117" s="42">
        <v>149.79332765259358</v>
      </c>
      <c r="N117" s="45">
        <v>140.28307483685057</v>
      </c>
      <c r="O117" s="45">
        <v>155.96291426774278</v>
      </c>
      <c r="P117" s="45">
        <v>149.79236040724061</v>
      </c>
      <c r="Q117" s="45">
        <v>100.00064572408789</v>
      </c>
      <c r="R117" s="45">
        <v>140.28307483685057</v>
      </c>
      <c r="S117" s="45">
        <v>100</v>
      </c>
      <c r="T117" s="42">
        <v>100.00102251408659</v>
      </c>
    </row>
    <row r="118" spans="1:20" x14ac:dyDescent="0.25">
      <c r="A118" t="s">
        <v>86</v>
      </c>
      <c r="B118" t="s">
        <v>39</v>
      </c>
      <c r="C118" t="s">
        <v>19</v>
      </c>
      <c r="D118" s="41">
        <v>2394636.6474099997</v>
      </c>
      <c r="E118" s="42">
        <v>0.93536594732660205</v>
      </c>
      <c r="F118" s="43">
        <v>785969.91761400003</v>
      </c>
      <c r="G118" s="43">
        <v>0.65574944247608724</v>
      </c>
      <c r="H118" s="43">
        <v>32.822095095892415</v>
      </c>
      <c r="I118" s="41">
        <v>1608666.7297959998</v>
      </c>
      <c r="J118" s="42">
        <v>1.1815191437830275</v>
      </c>
      <c r="K118" s="42">
        <v>106.23446302686381</v>
      </c>
      <c r="M118" s="42">
        <v>108.84878968143812</v>
      </c>
      <c r="N118" s="45">
        <v>106.31000208657385</v>
      </c>
      <c r="O118" s="45">
        <v>110.13381824478972</v>
      </c>
      <c r="P118" s="45">
        <v>105.79153609383083</v>
      </c>
      <c r="Q118" s="45">
        <v>102.88988486271309</v>
      </c>
      <c r="R118" s="45">
        <v>104.91646029000393</v>
      </c>
      <c r="S118" s="45">
        <v>101.32823943232356</v>
      </c>
      <c r="T118" s="42">
        <v>103.67051812267347</v>
      </c>
    </row>
    <row r="119" spans="1:20" x14ac:dyDescent="0.25">
      <c r="A119" t="s">
        <v>86</v>
      </c>
      <c r="B119" t="s">
        <v>20</v>
      </c>
      <c r="C119" t="s">
        <v>21</v>
      </c>
      <c r="D119" s="41">
        <v>645097.69999999995</v>
      </c>
      <c r="E119" s="42">
        <v>0.2519807846135414</v>
      </c>
      <c r="F119" s="43">
        <v>247321.70089999997</v>
      </c>
      <c r="G119" s="43">
        <v>0.20634513337323657</v>
      </c>
      <c r="H119" s="43">
        <v>38.338642487796811</v>
      </c>
      <c r="I119" s="41">
        <v>397775.99910000002</v>
      </c>
      <c r="J119" s="42">
        <v>0.29215495613169673</v>
      </c>
      <c r="K119" s="42">
        <v>184.96214014163246</v>
      </c>
      <c r="M119" s="42">
        <v>198.21934581994941</v>
      </c>
      <c r="N119" s="45">
        <v>211.15296876347699</v>
      </c>
      <c r="O119" s="45">
        <v>190.94724244114337</v>
      </c>
      <c r="P119" s="45">
        <v>191.0013520387707</v>
      </c>
      <c r="Q119" s="45">
        <v>103.77902758495318</v>
      </c>
      <c r="R119" s="45">
        <v>201.74224576441469</v>
      </c>
      <c r="S119" s="45">
        <v>104.66472600391874</v>
      </c>
      <c r="T119" s="42">
        <v>103.23585264256127</v>
      </c>
    </row>
    <row r="120" spans="1:20" x14ac:dyDescent="0.25">
      <c r="A120" t="s">
        <v>86</v>
      </c>
      <c r="B120" t="s">
        <v>22</v>
      </c>
      <c r="C120" t="s">
        <v>23</v>
      </c>
      <c r="D120" s="41">
        <v>1192934</v>
      </c>
      <c r="E120" s="42">
        <v>0.46597041860817429</v>
      </c>
      <c r="F120" s="43">
        <v>592917.61400000006</v>
      </c>
      <c r="G120" s="43">
        <v>0.49468228503587497</v>
      </c>
      <c r="H120" s="43">
        <v>49.702465853098332</v>
      </c>
      <c r="I120" s="41">
        <v>600016.38599999994</v>
      </c>
      <c r="J120" s="42">
        <v>0.44069466565794413</v>
      </c>
      <c r="K120" s="42">
        <v>132.29598395899998</v>
      </c>
      <c r="M120" s="42">
        <v>140.38745786966427</v>
      </c>
      <c r="N120" s="45">
        <v>141.68798317665241</v>
      </c>
      <c r="O120" s="45">
        <v>139.12556072327484</v>
      </c>
      <c r="P120" s="45">
        <v>135.28721591444011</v>
      </c>
      <c r="Q120" s="45">
        <v>103.76993636889513</v>
      </c>
      <c r="R120" s="45">
        <v>138.37001300947449</v>
      </c>
      <c r="S120" s="45">
        <v>102.39789683834945</v>
      </c>
      <c r="T120" s="42">
        <v>105.1623462480852</v>
      </c>
    </row>
    <row r="121" spans="1:20" x14ac:dyDescent="0.25">
      <c r="A121" t="s">
        <v>86</v>
      </c>
      <c r="B121" t="s">
        <v>24</v>
      </c>
      <c r="C121" t="s">
        <v>25</v>
      </c>
      <c r="D121" s="41">
        <v>21833565</v>
      </c>
      <c r="E121" s="42">
        <v>8.5283808012503481</v>
      </c>
      <c r="F121" s="43">
        <v>7929623.2000000002</v>
      </c>
      <c r="G121" s="43">
        <v>6.6158333492340589</v>
      </c>
      <c r="H121" s="43">
        <v>36.318499521264627</v>
      </c>
      <c r="I121" s="41">
        <v>13903941.800000001</v>
      </c>
      <c r="J121" s="42">
        <v>10.21204274724343</v>
      </c>
      <c r="K121" s="42">
        <v>100.30076519181345</v>
      </c>
      <c r="M121" s="42">
        <v>108.56850027917639</v>
      </c>
      <c r="N121" s="45">
        <v>109.75871794574094</v>
      </c>
      <c r="O121" s="45">
        <v>107.90118939503996</v>
      </c>
      <c r="P121" s="45">
        <v>102.12786954428752</v>
      </c>
      <c r="Q121" s="45">
        <v>106.30643796216263</v>
      </c>
      <c r="R121" s="45">
        <v>105.38669827114965</v>
      </c>
      <c r="S121" s="45">
        <v>104.14854981350918</v>
      </c>
      <c r="T121" s="42">
        <v>107.57763331983719</v>
      </c>
    </row>
    <row r="122" spans="1:20" x14ac:dyDescent="0.25">
      <c r="A122" t="s">
        <v>86</v>
      </c>
      <c r="B122" t="s">
        <v>26</v>
      </c>
      <c r="C122" t="s">
        <v>27</v>
      </c>
      <c r="D122" s="41">
        <v>7273054.8250240004</v>
      </c>
      <c r="E122" s="42">
        <v>2.8409186102304362</v>
      </c>
      <c r="F122" s="43">
        <v>2564498.995721966</v>
      </c>
      <c r="G122" s="43">
        <v>2.1396096071720825</v>
      </c>
      <c r="H122" s="43">
        <v>35.260273123453366</v>
      </c>
      <c r="I122" s="41">
        <v>4708555.8293020343</v>
      </c>
      <c r="J122" s="42">
        <v>3.4582979487597263</v>
      </c>
      <c r="K122" s="42">
        <v>98.989041884784513</v>
      </c>
      <c r="M122" s="42">
        <v>110.17972500876671</v>
      </c>
      <c r="N122" s="45">
        <v>110.28095334977029</v>
      </c>
      <c r="O122" s="45">
        <v>110.12466946775901</v>
      </c>
      <c r="P122" s="45">
        <v>101.46257920796251</v>
      </c>
      <c r="Q122" s="45">
        <v>108.59148847668965</v>
      </c>
      <c r="R122" s="45">
        <v>106.01056974720093</v>
      </c>
      <c r="S122" s="45">
        <v>104.02826209948002</v>
      </c>
      <c r="T122" s="42">
        <v>111.24935383851427</v>
      </c>
    </row>
    <row r="123" spans="1:20" x14ac:dyDescent="0.25">
      <c r="A123" t="s">
        <v>86</v>
      </c>
      <c r="B123" t="s">
        <v>28</v>
      </c>
      <c r="C123" t="s">
        <v>29</v>
      </c>
      <c r="D123" s="41">
        <v>7213597.6589195728</v>
      </c>
      <c r="E123" s="42">
        <v>2.8176941228917101</v>
      </c>
      <c r="F123" s="43">
        <v>1516865.8618538915</v>
      </c>
      <c r="G123" s="43">
        <v>1.2655496360996872</v>
      </c>
      <c r="H123" s="43">
        <v>21.027868943845178</v>
      </c>
      <c r="I123" s="41">
        <v>5696731.7970656808</v>
      </c>
      <c r="J123" s="42">
        <v>4.1840845904012349</v>
      </c>
      <c r="K123" s="42">
        <v>99.843419217711499</v>
      </c>
      <c r="M123" s="42">
        <v>101.64496878503219</v>
      </c>
      <c r="N123" s="45">
        <v>100.31062908326946</v>
      </c>
      <c r="O123" s="45">
        <v>102.00626858357987</v>
      </c>
      <c r="P123" s="45">
        <v>99.237197852769526</v>
      </c>
      <c r="Q123" s="45">
        <v>102.42627863780969</v>
      </c>
      <c r="R123" s="45">
        <v>96.998322440852647</v>
      </c>
      <c r="S123" s="45">
        <v>103.41480817303473</v>
      </c>
      <c r="T123" s="42">
        <v>102.16624128341618</v>
      </c>
    </row>
    <row r="124" spans="1:20" x14ac:dyDescent="0.25">
      <c r="A124" t="s">
        <v>86</v>
      </c>
      <c r="B124" t="s">
        <v>83</v>
      </c>
      <c r="C124" t="s">
        <v>30</v>
      </c>
      <c r="D124" s="41">
        <v>1543796.55376</v>
      </c>
      <c r="E124" s="42">
        <v>0.60302039039997524</v>
      </c>
      <c r="F124" s="43">
        <v>678891.89357664005</v>
      </c>
      <c r="G124" s="43">
        <v>0.5664122388626226</v>
      </c>
      <c r="H124" s="43">
        <v>43.975476685911893</v>
      </c>
      <c r="I124" s="41">
        <v>864904.66018335999</v>
      </c>
      <c r="J124" s="42">
        <v>0.63524743480172829</v>
      </c>
      <c r="K124" s="42">
        <v>100.36555244470955</v>
      </c>
      <c r="M124" s="42">
        <v>113.60797333055271</v>
      </c>
      <c r="N124" s="45">
        <v>115.30463658991145</v>
      </c>
      <c r="O124" s="45">
        <v>112.3107858871349</v>
      </c>
      <c r="P124" s="45">
        <v>105.07166974562377</v>
      </c>
      <c r="Q124" s="45">
        <v>108.12426756479188</v>
      </c>
      <c r="R124" s="45">
        <v>111.22706105719536</v>
      </c>
      <c r="S124" s="45">
        <v>103.66599233492227</v>
      </c>
      <c r="T124" s="42">
        <v>111.90172639064173</v>
      </c>
    </row>
    <row r="125" spans="1:20" x14ac:dyDescent="0.25">
      <c r="A125" t="s">
        <v>86</v>
      </c>
      <c r="B125" t="s">
        <v>40</v>
      </c>
      <c r="C125" t="s">
        <v>41</v>
      </c>
      <c r="D125" s="41">
        <v>1087153.98</v>
      </c>
      <c r="E125" s="42">
        <v>0.42465182076472185</v>
      </c>
      <c r="F125" s="43">
        <v>544711.56656000006</v>
      </c>
      <c r="G125" s="43">
        <v>0.45446307559244126</v>
      </c>
      <c r="H125" s="43">
        <v>50.104362084936682</v>
      </c>
      <c r="I125" s="41">
        <v>542442.41343999992</v>
      </c>
      <c r="J125" s="42">
        <v>0.39840824952008741</v>
      </c>
      <c r="K125" s="42">
        <v>96.472222680770813</v>
      </c>
      <c r="M125" s="42">
        <v>87.397348195635857</v>
      </c>
      <c r="N125" s="45">
        <v>84.052595292587355</v>
      </c>
      <c r="O125" s="45">
        <v>91.035114642123744</v>
      </c>
      <c r="P125" s="45">
        <v>88.648795821581572</v>
      </c>
      <c r="Q125" s="45">
        <v>98.588308375373273</v>
      </c>
      <c r="R125" s="45">
        <v>81.455527621440666</v>
      </c>
      <c r="S125" s="45">
        <v>103.18832588405343</v>
      </c>
      <c r="T125" s="42">
        <v>94.364068860900403</v>
      </c>
    </row>
    <row r="126" spans="1:20" x14ac:dyDescent="0.25">
      <c r="A126" t="s">
        <v>86</v>
      </c>
      <c r="B126" t="s">
        <v>84</v>
      </c>
      <c r="C126" t="s">
        <v>85</v>
      </c>
      <c r="D126" s="41">
        <v>38859141.790065885</v>
      </c>
      <c r="E126" s="42">
        <v>15.178719524582352</v>
      </c>
      <c r="F126" s="43">
        <v>14119420.924790006</v>
      </c>
      <c r="G126" s="43">
        <v>11.780097719008831</v>
      </c>
      <c r="H126" s="43"/>
      <c r="I126" s="41">
        <v>24739720.865275908</v>
      </c>
      <c r="J126" s="42">
        <f>I126/I106*100</f>
        <v>18.17060878481422</v>
      </c>
    </row>
    <row r="127" spans="1:20" x14ac:dyDescent="0.25">
      <c r="A127" s="19" t="s">
        <v>45</v>
      </c>
      <c r="B127" s="21" t="s">
        <v>66</v>
      </c>
      <c r="C127" s="26" t="s">
        <v>67</v>
      </c>
      <c r="D127" s="15"/>
      <c r="E127" s="15"/>
      <c r="F127" s="15"/>
      <c r="G127" s="15"/>
      <c r="H127" s="15"/>
      <c r="I127" s="27">
        <v>4679280.8</v>
      </c>
      <c r="J127" s="28"/>
      <c r="K127" s="29">
        <v>100.1</v>
      </c>
      <c r="L127" s="30">
        <v>568274</v>
      </c>
      <c r="M127"/>
      <c r="N127"/>
      <c r="O127"/>
      <c r="P127"/>
      <c r="Q127"/>
      <c r="R127"/>
      <c r="S127"/>
      <c r="T127"/>
    </row>
    <row r="128" spans="1:20" x14ac:dyDescent="0.25">
      <c r="A128" s="19" t="s">
        <v>45</v>
      </c>
      <c r="B128" s="21" t="s">
        <v>66</v>
      </c>
      <c r="C128" s="26" t="s">
        <v>49</v>
      </c>
      <c r="D128" s="15"/>
      <c r="E128" s="15"/>
      <c r="F128" s="15"/>
      <c r="G128" s="15"/>
      <c r="H128" s="15"/>
      <c r="I128" s="27">
        <v>224594.1</v>
      </c>
      <c r="J128" s="28"/>
      <c r="K128" s="29">
        <v>98.2</v>
      </c>
      <c r="L128" s="30">
        <v>228171.1</v>
      </c>
      <c r="M128"/>
      <c r="N128"/>
      <c r="O128"/>
      <c r="P128"/>
      <c r="Q128"/>
      <c r="R128"/>
      <c r="S128"/>
      <c r="T128"/>
    </row>
    <row r="129" spans="1:20" x14ac:dyDescent="0.25">
      <c r="A129" s="19" t="s">
        <v>45</v>
      </c>
      <c r="B129" s="21" t="s">
        <v>66</v>
      </c>
      <c r="C129" s="26" t="s">
        <v>50</v>
      </c>
      <c r="D129" s="15"/>
      <c r="E129" s="15"/>
      <c r="F129" s="15"/>
      <c r="G129" s="15"/>
      <c r="H129" s="15"/>
      <c r="I129" s="27">
        <v>942029.6</v>
      </c>
      <c r="J129" s="28"/>
      <c r="K129" s="29">
        <v>100.7</v>
      </c>
      <c r="L129" s="30">
        <v>977633.1</v>
      </c>
      <c r="M129"/>
      <c r="N129"/>
      <c r="O129"/>
      <c r="P129"/>
      <c r="Q129"/>
      <c r="R129"/>
      <c r="S129"/>
      <c r="T129"/>
    </row>
    <row r="130" spans="1:20" x14ac:dyDescent="0.25">
      <c r="A130" s="19" t="s">
        <v>45</v>
      </c>
      <c r="B130" s="21" t="s">
        <v>66</v>
      </c>
      <c r="C130" s="26" t="s">
        <v>51</v>
      </c>
      <c r="D130" s="15"/>
      <c r="E130" s="15"/>
      <c r="F130" s="15"/>
      <c r="G130" s="15"/>
      <c r="H130" s="15"/>
      <c r="I130" s="27">
        <v>306596.5</v>
      </c>
      <c r="J130" s="28"/>
      <c r="K130" s="29">
        <v>104.2</v>
      </c>
      <c r="L130" s="30">
        <v>284969.09999999998</v>
      </c>
      <c r="M130"/>
      <c r="N130"/>
      <c r="O130"/>
      <c r="P130"/>
      <c r="Q130"/>
      <c r="R130"/>
      <c r="S130"/>
      <c r="T130"/>
    </row>
    <row r="131" spans="1:20" x14ac:dyDescent="0.25">
      <c r="A131" s="19" t="s">
        <v>45</v>
      </c>
      <c r="B131" s="21" t="s">
        <v>66</v>
      </c>
      <c r="C131" s="26" t="s">
        <v>52</v>
      </c>
      <c r="D131" s="15"/>
      <c r="E131" s="15"/>
      <c r="F131" s="15"/>
      <c r="G131" s="15"/>
      <c r="H131" s="15"/>
      <c r="I131" s="27">
        <v>228167.2</v>
      </c>
      <c r="J131" s="28"/>
      <c r="K131" s="29">
        <v>101.1</v>
      </c>
      <c r="L131" s="30">
        <v>724011.6</v>
      </c>
      <c r="M131"/>
      <c r="N131"/>
      <c r="O131"/>
      <c r="P131"/>
      <c r="Q131"/>
      <c r="R131"/>
      <c r="S131"/>
      <c r="T131"/>
    </row>
    <row r="132" spans="1:20" x14ac:dyDescent="0.25">
      <c r="A132" s="19" t="s">
        <v>45</v>
      </c>
      <c r="B132" s="21" t="s">
        <v>66</v>
      </c>
      <c r="C132" s="26" t="s">
        <v>53</v>
      </c>
      <c r="D132" s="15"/>
      <c r="E132" s="15"/>
      <c r="F132" s="15"/>
      <c r="G132" s="15"/>
      <c r="H132" s="15"/>
      <c r="I132" s="27">
        <v>906265</v>
      </c>
      <c r="J132" s="28"/>
      <c r="K132" s="29">
        <v>101.9</v>
      </c>
      <c r="L132" s="30">
        <v>472486.5</v>
      </c>
      <c r="M132"/>
      <c r="N132"/>
      <c r="O132"/>
      <c r="P132"/>
      <c r="Q132"/>
      <c r="R132"/>
      <c r="S132"/>
      <c r="T132"/>
    </row>
    <row r="133" spans="1:20" x14ac:dyDescent="0.25">
      <c r="A133" s="19" t="s">
        <v>45</v>
      </c>
      <c r="B133" s="21" t="s">
        <v>66</v>
      </c>
      <c r="C133" s="26" t="s">
        <v>54</v>
      </c>
      <c r="D133" s="15"/>
      <c r="E133" s="15"/>
      <c r="F133" s="15"/>
      <c r="G133" s="15"/>
      <c r="H133" s="15"/>
      <c r="I133" s="27">
        <v>697951</v>
      </c>
      <c r="J133" s="28"/>
      <c r="K133" s="29">
        <v>101.5</v>
      </c>
      <c r="L133" s="30">
        <v>524460.5</v>
      </c>
      <c r="M133"/>
      <c r="N133"/>
      <c r="O133"/>
      <c r="P133"/>
      <c r="Q133"/>
      <c r="R133"/>
      <c r="S133"/>
      <c r="T133"/>
    </row>
    <row r="134" spans="1:20" x14ac:dyDescent="0.25">
      <c r="A134" s="19" t="s">
        <v>45</v>
      </c>
      <c r="B134" s="21" t="s">
        <v>66</v>
      </c>
      <c r="C134" s="26" t="s">
        <v>55</v>
      </c>
      <c r="D134" s="15"/>
      <c r="E134" s="15"/>
      <c r="F134" s="15"/>
      <c r="G134" s="15"/>
      <c r="H134" s="15"/>
      <c r="I134" s="27">
        <v>299181</v>
      </c>
      <c r="J134" s="28"/>
      <c r="K134" s="29">
        <v>97.3</v>
      </c>
      <c r="L134" s="30">
        <v>373935.1</v>
      </c>
      <c r="M134"/>
      <c r="N134"/>
      <c r="O134"/>
      <c r="P134"/>
      <c r="Q134"/>
      <c r="R134"/>
      <c r="S134"/>
      <c r="T134"/>
    </row>
    <row r="135" spans="1:20" x14ac:dyDescent="0.25">
      <c r="A135" s="19" t="s">
        <v>45</v>
      </c>
      <c r="B135" s="21" t="s">
        <v>66</v>
      </c>
      <c r="C135" s="26" t="s">
        <v>56</v>
      </c>
      <c r="D135" s="15"/>
      <c r="E135" s="15"/>
      <c r="F135" s="15"/>
      <c r="G135" s="15"/>
      <c r="H135" s="15"/>
      <c r="I135" s="27">
        <v>161851.20000000001</v>
      </c>
      <c r="J135" s="28"/>
      <c r="K135" s="29">
        <v>106.1</v>
      </c>
      <c r="L135" s="30">
        <v>1117517.3</v>
      </c>
      <c r="M135"/>
      <c r="N135"/>
      <c r="O135"/>
      <c r="P135"/>
      <c r="Q135"/>
      <c r="R135"/>
      <c r="S135"/>
      <c r="T135"/>
    </row>
    <row r="136" spans="1:20" x14ac:dyDescent="0.25">
      <c r="A136" s="19" t="s">
        <v>45</v>
      </c>
      <c r="B136" s="21" t="s">
        <v>66</v>
      </c>
      <c r="C136" s="26" t="s">
        <v>57</v>
      </c>
      <c r="D136" s="15"/>
      <c r="E136" s="15"/>
      <c r="F136" s="15"/>
      <c r="G136" s="15"/>
      <c r="H136" s="15"/>
      <c r="I136" s="27">
        <v>784503.4</v>
      </c>
      <c r="J136" s="28"/>
      <c r="K136" s="29">
        <v>94.4</v>
      </c>
      <c r="L136" s="30">
        <v>1605079.4</v>
      </c>
      <c r="M136"/>
      <c r="N136"/>
      <c r="O136"/>
      <c r="P136"/>
      <c r="Q136"/>
      <c r="R136"/>
      <c r="S136"/>
      <c r="T136"/>
    </row>
    <row r="137" spans="1:20" x14ac:dyDescent="0.25">
      <c r="A137" s="19" t="s">
        <v>45</v>
      </c>
      <c r="B137" s="21" t="s">
        <v>66</v>
      </c>
      <c r="C137" s="26" t="s">
        <v>58</v>
      </c>
      <c r="D137" s="15"/>
      <c r="E137" s="15"/>
      <c r="F137" s="15"/>
      <c r="G137" s="15"/>
      <c r="H137" s="15"/>
      <c r="I137" s="27">
        <v>55268</v>
      </c>
      <c r="J137" s="28"/>
      <c r="K137" s="29">
        <v>108.4</v>
      </c>
      <c r="L137" s="30">
        <v>338826.6</v>
      </c>
      <c r="M137"/>
      <c r="N137"/>
      <c r="O137"/>
      <c r="P137"/>
      <c r="Q137"/>
      <c r="R137"/>
      <c r="S137"/>
      <c r="T137"/>
    </row>
    <row r="138" spans="1:20" x14ac:dyDescent="0.25">
      <c r="A138" s="19" t="s">
        <v>45</v>
      </c>
      <c r="B138" s="21" t="s">
        <v>66</v>
      </c>
      <c r="C138" s="26" t="s">
        <v>59</v>
      </c>
      <c r="D138" s="15"/>
      <c r="E138" s="15"/>
      <c r="F138" s="15"/>
      <c r="G138" s="15"/>
      <c r="H138" s="15"/>
      <c r="I138" s="27">
        <v>72873.8</v>
      </c>
      <c r="J138" s="28"/>
      <c r="K138" s="29">
        <v>100.1</v>
      </c>
      <c r="L138" s="30">
        <v>1469675</v>
      </c>
      <c r="M138"/>
      <c r="N138"/>
      <c r="O138"/>
      <c r="P138"/>
      <c r="Q138"/>
      <c r="R138"/>
      <c r="S138"/>
      <c r="T138"/>
    </row>
    <row r="139" spans="1:20" x14ac:dyDescent="0.25">
      <c r="A139" s="19" t="s">
        <v>46</v>
      </c>
      <c r="B139" s="21" t="s">
        <v>66</v>
      </c>
      <c r="C139" s="26" t="s">
        <v>67</v>
      </c>
      <c r="D139" s="15"/>
      <c r="E139" s="15"/>
      <c r="F139" s="15"/>
      <c r="G139" s="15"/>
      <c r="H139" s="15"/>
      <c r="I139" s="27">
        <v>5597118</v>
      </c>
      <c r="J139" s="28"/>
      <c r="K139" s="29">
        <v>103.4</v>
      </c>
      <c r="L139" s="30">
        <v>682108.5</v>
      </c>
      <c r="M139"/>
      <c r="N139"/>
      <c r="O139"/>
      <c r="P139"/>
      <c r="Q139"/>
      <c r="R139"/>
      <c r="S139"/>
      <c r="T139"/>
    </row>
    <row r="140" spans="1:20" x14ac:dyDescent="0.25">
      <c r="A140" s="19" t="s">
        <v>46</v>
      </c>
      <c r="B140" s="21" t="s">
        <v>66</v>
      </c>
      <c r="C140" s="26" t="s">
        <v>49</v>
      </c>
      <c r="D140" s="15"/>
      <c r="E140" s="15"/>
      <c r="F140" s="15"/>
      <c r="G140" s="15"/>
      <c r="H140" s="15"/>
      <c r="I140" s="27">
        <v>258578.6</v>
      </c>
      <c r="J140" s="28"/>
      <c r="K140" s="29">
        <v>104.4</v>
      </c>
      <c r="L140" s="30">
        <v>262811.90000000002</v>
      </c>
      <c r="M140"/>
      <c r="N140"/>
      <c r="O140"/>
      <c r="P140"/>
      <c r="Q140"/>
      <c r="R140"/>
      <c r="S140"/>
      <c r="T140"/>
    </row>
    <row r="141" spans="1:20" x14ac:dyDescent="0.25">
      <c r="A141" s="19" t="s">
        <v>46</v>
      </c>
      <c r="B141" s="21" t="s">
        <v>66</v>
      </c>
      <c r="C141" s="26" t="s">
        <v>50</v>
      </c>
      <c r="D141" s="15"/>
      <c r="E141" s="15"/>
      <c r="F141" s="15"/>
      <c r="G141" s="15"/>
      <c r="H141" s="15"/>
      <c r="I141" s="27">
        <v>1126774.7</v>
      </c>
      <c r="J141" s="28"/>
      <c r="K141" s="29">
        <v>103.9</v>
      </c>
      <c r="L141" s="30">
        <v>1166833.3</v>
      </c>
      <c r="M141"/>
      <c r="N141"/>
      <c r="O141"/>
      <c r="P141"/>
      <c r="Q141"/>
      <c r="R141"/>
      <c r="S141"/>
      <c r="T141"/>
    </row>
    <row r="142" spans="1:20" x14ac:dyDescent="0.25">
      <c r="A142" s="19" t="s">
        <v>46</v>
      </c>
      <c r="B142" s="21" t="s">
        <v>66</v>
      </c>
      <c r="C142" s="26" t="s">
        <v>51</v>
      </c>
      <c r="D142" s="15"/>
      <c r="E142" s="15"/>
      <c r="F142" s="15"/>
      <c r="G142" s="15"/>
      <c r="H142" s="15"/>
      <c r="I142" s="27">
        <v>339838.9</v>
      </c>
      <c r="J142" s="28"/>
      <c r="K142" s="29">
        <v>101.1</v>
      </c>
      <c r="L142" s="30">
        <v>317815.5</v>
      </c>
      <c r="M142"/>
      <c r="N142"/>
      <c r="O142"/>
      <c r="P142"/>
      <c r="Q142"/>
      <c r="R142"/>
      <c r="S142"/>
      <c r="T142"/>
    </row>
    <row r="143" spans="1:20" x14ac:dyDescent="0.25">
      <c r="A143" s="19" t="s">
        <v>46</v>
      </c>
      <c r="B143" s="21" t="s">
        <v>66</v>
      </c>
      <c r="C143" s="26" t="s">
        <v>52</v>
      </c>
      <c r="D143" s="15"/>
      <c r="E143" s="15"/>
      <c r="F143" s="15"/>
      <c r="G143" s="15"/>
      <c r="H143" s="15"/>
      <c r="I143" s="27">
        <v>263151.3</v>
      </c>
      <c r="J143" s="28"/>
      <c r="K143" s="29">
        <v>106.5</v>
      </c>
      <c r="L143" s="30">
        <v>835029.8</v>
      </c>
      <c r="M143"/>
      <c r="N143"/>
      <c r="O143"/>
      <c r="P143"/>
      <c r="Q143"/>
      <c r="R143"/>
      <c r="S143"/>
      <c r="T143"/>
    </row>
    <row r="144" spans="1:20" x14ac:dyDescent="0.25">
      <c r="A144" s="19" t="s">
        <v>46</v>
      </c>
      <c r="B144" s="21" t="s">
        <v>66</v>
      </c>
      <c r="C144" s="26" t="s">
        <v>53</v>
      </c>
      <c r="D144" s="15"/>
      <c r="E144" s="15"/>
      <c r="F144" s="15"/>
      <c r="G144" s="15"/>
      <c r="H144" s="15"/>
      <c r="I144" s="27">
        <v>965485.2</v>
      </c>
      <c r="J144" s="28"/>
      <c r="K144" s="29">
        <v>101.8</v>
      </c>
      <c r="L144" s="30">
        <v>506052.1</v>
      </c>
      <c r="M144"/>
      <c r="N144"/>
      <c r="O144"/>
      <c r="P144"/>
      <c r="Q144"/>
      <c r="R144"/>
      <c r="S144"/>
      <c r="T144"/>
    </row>
    <row r="145" spans="1:20" x14ac:dyDescent="0.25">
      <c r="A145" s="19" t="s">
        <v>46</v>
      </c>
      <c r="B145" s="21" t="s">
        <v>66</v>
      </c>
      <c r="C145" s="26" t="s">
        <v>54</v>
      </c>
      <c r="D145" s="15"/>
      <c r="E145" s="15"/>
      <c r="F145" s="15"/>
      <c r="G145" s="15"/>
      <c r="H145" s="15"/>
      <c r="I145" s="27">
        <v>761589.2</v>
      </c>
      <c r="J145" s="28"/>
      <c r="K145" s="29">
        <v>101.8</v>
      </c>
      <c r="L145" s="30">
        <v>574833.30000000005</v>
      </c>
      <c r="M145"/>
      <c r="N145"/>
      <c r="O145"/>
      <c r="P145"/>
      <c r="Q145"/>
      <c r="R145"/>
      <c r="S145"/>
      <c r="T145"/>
    </row>
    <row r="146" spans="1:20" x14ac:dyDescent="0.25">
      <c r="A146" s="19" t="s">
        <v>46</v>
      </c>
      <c r="B146" s="21" t="s">
        <v>66</v>
      </c>
      <c r="C146" s="26" t="s">
        <v>55</v>
      </c>
      <c r="D146" s="15"/>
      <c r="E146" s="15"/>
      <c r="F146" s="15"/>
      <c r="G146" s="15"/>
      <c r="H146" s="15"/>
      <c r="I146" s="27">
        <v>334164.40000000002</v>
      </c>
      <c r="J146" s="28"/>
      <c r="K146" s="29">
        <v>101.3</v>
      </c>
      <c r="L146" s="30">
        <v>419905.2</v>
      </c>
      <c r="M146"/>
      <c r="N146"/>
      <c r="O146"/>
      <c r="P146"/>
      <c r="Q146"/>
      <c r="R146"/>
      <c r="S146"/>
      <c r="T146"/>
    </row>
    <row r="147" spans="1:20" x14ac:dyDescent="0.25">
      <c r="A147" s="19" t="s">
        <v>46</v>
      </c>
      <c r="B147" s="21" t="s">
        <v>66</v>
      </c>
      <c r="C147" s="26" t="s">
        <v>56</v>
      </c>
      <c r="D147" s="15"/>
      <c r="E147" s="15"/>
      <c r="F147" s="15"/>
      <c r="G147" s="15"/>
      <c r="H147" s="15"/>
      <c r="I147" s="27">
        <v>176370.6</v>
      </c>
      <c r="J147" s="28"/>
      <c r="K147" s="29">
        <v>102.9</v>
      </c>
      <c r="L147" s="30">
        <v>1236274.3999999999</v>
      </c>
      <c r="M147"/>
      <c r="N147"/>
      <c r="O147"/>
      <c r="P147"/>
      <c r="Q147"/>
      <c r="R147"/>
      <c r="S147"/>
      <c r="T147"/>
    </row>
    <row r="148" spans="1:20" x14ac:dyDescent="0.25">
      <c r="A148" s="19" t="s">
        <v>46</v>
      </c>
      <c r="B148" s="21" t="s">
        <v>66</v>
      </c>
      <c r="C148" s="26" t="s">
        <v>57</v>
      </c>
      <c r="D148" s="15"/>
      <c r="E148" s="15"/>
      <c r="F148" s="15"/>
      <c r="G148" s="15"/>
      <c r="H148" s="15"/>
      <c r="I148" s="27">
        <v>1233164.7</v>
      </c>
      <c r="J148" s="28"/>
      <c r="K148" s="29">
        <v>106.8</v>
      </c>
      <c r="L148" s="30">
        <v>2517125</v>
      </c>
      <c r="M148"/>
      <c r="N148"/>
      <c r="O148"/>
      <c r="P148"/>
      <c r="Q148"/>
      <c r="R148"/>
      <c r="S148"/>
      <c r="T148"/>
    </row>
    <row r="149" spans="1:20" x14ac:dyDescent="0.25">
      <c r="A149" s="19" t="s">
        <v>46</v>
      </c>
      <c r="B149" s="21" t="s">
        <v>66</v>
      </c>
      <c r="C149" s="26" t="s">
        <v>58</v>
      </c>
      <c r="D149" s="15"/>
      <c r="E149" s="15"/>
      <c r="F149" s="15"/>
      <c r="G149" s="15"/>
      <c r="H149" s="15"/>
      <c r="I149" s="27">
        <v>54577.8</v>
      </c>
      <c r="J149" s="28"/>
      <c r="K149" s="29">
        <v>100.5</v>
      </c>
      <c r="L149" s="30">
        <v>339068.1</v>
      </c>
      <c r="M149"/>
      <c r="N149"/>
      <c r="O149"/>
      <c r="P149"/>
      <c r="Q149"/>
      <c r="R149"/>
      <c r="S149"/>
      <c r="T149"/>
    </row>
    <row r="150" spans="1:20" x14ac:dyDescent="0.25">
      <c r="A150" s="19" t="s">
        <v>46</v>
      </c>
      <c r="B150" s="21" t="s">
        <v>66</v>
      </c>
      <c r="C150" s="26" t="s">
        <v>59</v>
      </c>
      <c r="D150" s="15"/>
      <c r="E150" s="15"/>
      <c r="F150" s="15"/>
      <c r="G150" s="15"/>
      <c r="H150" s="15"/>
      <c r="I150" s="27">
        <v>83422.600000000006</v>
      </c>
      <c r="J150" s="28"/>
      <c r="K150" s="29">
        <v>103.8</v>
      </c>
      <c r="L150" s="30">
        <v>1685134.1</v>
      </c>
      <c r="M150"/>
      <c r="N150"/>
      <c r="O150"/>
      <c r="P150"/>
      <c r="Q150"/>
      <c r="R150"/>
      <c r="S150"/>
      <c r="T150"/>
    </row>
    <row r="151" spans="1:20" x14ac:dyDescent="0.25">
      <c r="A151" s="19" t="s">
        <v>47</v>
      </c>
      <c r="B151" s="21" t="s">
        <v>66</v>
      </c>
      <c r="C151" s="26" t="s">
        <v>67</v>
      </c>
      <c r="D151" s="15"/>
      <c r="E151" s="15"/>
      <c r="F151" s="15"/>
      <c r="G151" s="15"/>
      <c r="H151" s="15"/>
      <c r="I151" s="27">
        <v>5970632.2999999989</v>
      </c>
      <c r="J151" s="28"/>
      <c r="K151" s="29">
        <v>103</v>
      </c>
      <c r="L151" s="30">
        <v>730003.2</v>
      </c>
      <c r="M151"/>
      <c r="N151"/>
      <c r="O151"/>
      <c r="P151"/>
      <c r="Q151"/>
      <c r="R151"/>
      <c r="S151"/>
      <c r="T151"/>
    </row>
    <row r="152" spans="1:20" x14ac:dyDescent="0.25">
      <c r="A152" s="19" t="s">
        <v>47</v>
      </c>
      <c r="B152" s="21" t="s">
        <v>66</v>
      </c>
      <c r="C152" s="26" t="s">
        <v>49</v>
      </c>
      <c r="D152" s="15"/>
      <c r="E152" s="15"/>
      <c r="F152" s="15"/>
      <c r="G152" s="15"/>
      <c r="H152" s="15"/>
      <c r="I152" s="27">
        <v>285490.59999999998</v>
      </c>
      <c r="J152" s="28"/>
      <c r="K152" s="29">
        <v>104.1</v>
      </c>
      <c r="L152" s="30">
        <v>289954.40000000002</v>
      </c>
      <c r="M152"/>
      <c r="N152"/>
      <c r="O152"/>
      <c r="P152"/>
      <c r="Q152"/>
      <c r="R152"/>
      <c r="S152"/>
      <c r="T152"/>
    </row>
    <row r="153" spans="1:20" x14ac:dyDescent="0.25">
      <c r="A153" s="19" t="s">
        <v>47</v>
      </c>
      <c r="B153" s="21" t="s">
        <v>66</v>
      </c>
      <c r="C153" s="26" t="s">
        <v>50</v>
      </c>
      <c r="D153" s="15"/>
      <c r="E153" s="15"/>
      <c r="F153" s="15"/>
      <c r="G153" s="15"/>
      <c r="H153" s="15"/>
      <c r="I153" s="27">
        <v>1227680.3</v>
      </c>
      <c r="J153" s="28"/>
      <c r="K153" s="29">
        <v>104</v>
      </c>
      <c r="L153" s="30">
        <v>1266298.6000000001</v>
      </c>
      <c r="M153"/>
      <c r="N153"/>
      <c r="O153"/>
      <c r="P153"/>
      <c r="Q153"/>
      <c r="R153"/>
      <c r="S153"/>
      <c r="T153"/>
    </row>
    <row r="154" spans="1:20" x14ac:dyDescent="0.25">
      <c r="A154" s="19" t="s">
        <v>47</v>
      </c>
      <c r="B154" s="21" t="s">
        <v>66</v>
      </c>
      <c r="C154" s="26" t="s">
        <v>51</v>
      </c>
      <c r="D154" s="15"/>
      <c r="E154" s="15"/>
      <c r="F154" s="15"/>
      <c r="G154" s="15"/>
      <c r="H154" s="15"/>
      <c r="I154" s="27">
        <v>369476.5</v>
      </c>
      <c r="J154" s="28"/>
      <c r="K154" s="29">
        <v>102.4</v>
      </c>
      <c r="L154" s="30">
        <v>347663.4</v>
      </c>
      <c r="M154"/>
      <c r="N154"/>
      <c r="O154"/>
      <c r="P154"/>
      <c r="Q154"/>
      <c r="R154"/>
      <c r="S154"/>
      <c r="T154"/>
    </row>
    <row r="155" spans="1:20" x14ac:dyDescent="0.25">
      <c r="A155" s="19" t="s">
        <v>47</v>
      </c>
      <c r="B155" s="21" t="s">
        <v>66</v>
      </c>
      <c r="C155" s="26" t="s">
        <v>52</v>
      </c>
      <c r="D155" s="15"/>
      <c r="E155" s="15"/>
      <c r="F155" s="15"/>
      <c r="G155" s="15"/>
      <c r="H155" s="15"/>
      <c r="I155" s="27">
        <v>279337.8</v>
      </c>
      <c r="J155" s="28"/>
      <c r="K155" s="29">
        <v>99.9</v>
      </c>
      <c r="L155" s="30">
        <v>889982.3</v>
      </c>
      <c r="M155"/>
      <c r="N155"/>
      <c r="O155"/>
      <c r="P155"/>
      <c r="Q155"/>
      <c r="R155"/>
      <c r="S155"/>
      <c r="T155"/>
    </row>
    <row r="156" spans="1:20" x14ac:dyDescent="0.25">
      <c r="A156" s="19" t="s">
        <v>47</v>
      </c>
      <c r="B156" s="21" t="s">
        <v>66</v>
      </c>
      <c r="C156" s="26" t="s">
        <v>53</v>
      </c>
      <c r="D156" s="15"/>
      <c r="E156" s="15"/>
      <c r="F156" s="15"/>
      <c r="G156" s="15"/>
      <c r="H156" s="15"/>
      <c r="I156" s="27">
        <v>1069330.7</v>
      </c>
      <c r="J156" s="28"/>
      <c r="K156" s="29">
        <v>105</v>
      </c>
      <c r="L156" s="30">
        <v>563015.1</v>
      </c>
      <c r="M156"/>
      <c r="N156"/>
      <c r="O156"/>
      <c r="P156"/>
      <c r="Q156"/>
      <c r="R156"/>
      <c r="S156"/>
      <c r="T156"/>
    </row>
    <row r="157" spans="1:20" x14ac:dyDescent="0.25">
      <c r="A157" s="19" t="s">
        <v>47</v>
      </c>
      <c r="B157" s="21" t="s">
        <v>66</v>
      </c>
      <c r="C157" s="26" t="s">
        <v>54</v>
      </c>
      <c r="D157" s="15"/>
      <c r="E157" s="15"/>
      <c r="F157" s="15"/>
      <c r="G157" s="15"/>
      <c r="H157" s="15"/>
      <c r="I157" s="27">
        <v>805215.6</v>
      </c>
      <c r="J157" s="28"/>
      <c r="K157" s="29">
        <v>99.6</v>
      </c>
      <c r="L157" s="30">
        <v>610678.9</v>
      </c>
      <c r="M157"/>
      <c r="N157"/>
      <c r="O157"/>
      <c r="P157"/>
      <c r="Q157"/>
      <c r="R157"/>
      <c r="S157"/>
      <c r="T157"/>
    </row>
    <row r="158" spans="1:20" x14ac:dyDescent="0.25">
      <c r="A158" s="19" t="s">
        <v>47</v>
      </c>
      <c r="B158" s="21" t="s">
        <v>66</v>
      </c>
      <c r="C158" s="26" t="s">
        <v>55</v>
      </c>
      <c r="D158" s="15"/>
      <c r="E158" s="15"/>
      <c r="F158" s="15"/>
      <c r="G158" s="15"/>
      <c r="H158" s="15"/>
      <c r="I158" s="27">
        <v>395617.2</v>
      </c>
      <c r="J158" s="28"/>
      <c r="K158" s="29">
        <v>114</v>
      </c>
      <c r="L158" s="30">
        <v>499757.1</v>
      </c>
      <c r="M158"/>
      <c r="N158"/>
      <c r="O158"/>
      <c r="P158"/>
      <c r="Q158"/>
      <c r="R158"/>
      <c r="S158"/>
      <c r="T158"/>
    </row>
    <row r="159" spans="1:20" x14ac:dyDescent="0.25">
      <c r="A159" s="19" t="s">
        <v>47</v>
      </c>
      <c r="B159" s="21" t="s">
        <v>66</v>
      </c>
      <c r="C159" s="26" t="s">
        <v>56</v>
      </c>
      <c r="D159" s="15"/>
      <c r="E159" s="15"/>
      <c r="F159" s="15"/>
      <c r="G159" s="15"/>
      <c r="H159" s="15"/>
      <c r="I159" s="27">
        <v>214414.9</v>
      </c>
      <c r="J159" s="28"/>
      <c r="K159" s="29">
        <v>105.2</v>
      </c>
      <c r="L159" s="30">
        <v>1524002.3</v>
      </c>
      <c r="M159"/>
      <c r="N159"/>
      <c r="O159"/>
      <c r="P159"/>
      <c r="Q159"/>
      <c r="R159"/>
      <c r="S159"/>
      <c r="T159"/>
    </row>
    <row r="160" spans="1:20" x14ac:dyDescent="0.25">
      <c r="A160" s="19" t="s">
        <v>47</v>
      </c>
      <c r="B160" s="21" t="s">
        <v>66</v>
      </c>
      <c r="C160" s="26" t="s">
        <v>57</v>
      </c>
      <c r="D160" s="15"/>
      <c r="E160" s="15"/>
      <c r="F160" s="15"/>
      <c r="G160" s="15"/>
      <c r="H160" s="15"/>
      <c r="I160" s="27">
        <v>1172226.1000000001</v>
      </c>
      <c r="J160" s="28"/>
      <c r="K160" s="29">
        <v>100.3</v>
      </c>
      <c r="L160" s="30">
        <v>2397445.2000000002</v>
      </c>
      <c r="M160"/>
      <c r="N160"/>
      <c r="O160"/>
      <c r="P160"/>
      <c r="Q160"/>
      <c r="R160"/>
      <c r="S160"/>
      <c r="T160"/>
    </row>
    <row r="161" spans="1:20" x14ac:dyDescent="0.25">
      <c r="A161" s="19" t="s">
        <v>47</v>
      </c>
      <c r="B161" s="21" t="s">
        <v>66</v>
      </c>
      <c r="C161" s="26" t="s">
        <v>58</v>
      </c>
      <c r="D161" s="15"/>
      <c r="E161" s="15"/>
      <c r="F161" s="15"/>
      <c r="G161" s="15"/>
      <c r="H161" s="15"/>
      <c r="I161" s="27">
        <v>56847.6</v>
      </c>
      <c r="J161" s="28"/>
      <c r="K161" s="29">
        <v>97.4</v>
      </c>
      <c r="L161" s="30">
        <v>357287.3</v>
      </c>
      <c r="M161"/>
      <c r="N161"/>
      <c r="O161"/>
      <c r="P161"/>
      <c r="Q161"/>
      <c r="R161"/>
      <c r="S161"/>
      <c r="T161"/>
    </row>
    <row r="162" spans="1:20" x14ac:dyDescent="0.25">
      <c r="A162" s="19" t="s">
        <v>47</v>
      </c>
      <c r="B162" s="21" t="s">
        <v>66</v>
      </c>
      <c r="C162" s="26" t="s">
        <v>59</v>
      </c>
      <c r="D162" s="15"/>
      <c r="E162" s="15"/>
      <c r="F162" s="15"/>
      <c r="G162" s="15"/>
      <c r="H162" s="15"/>
      <c r="I162" s="27">
        <v>94995</v>
      </c>
      <c r="J162" s="28"/>
      <c r="K162" s="29">
        <v>104.5</v>
      </c>
      <c r="L162" s="30">
        <v>1900850.8</v>
      </c>
      <c r="M162"/>
      <c r="N162"/>
      <c r="O162"/>
      <c r="P162"/>
      <c r="Q162"/>
      <c r="R162"/>
      <c r="S162"/>
      <c r="T162"/>
    </row>
    <row r="163" spans="1:20" x14ac:dyDescent="0.25">
      <c r="A163" s="19" t="s">
        <v>48</v>
      </c>
      <c r="B163" s="21" t="s">
        <v>66</v>
      </c>
      <c r="C163" s="26" t="s">
        <v>67</v>
      </c>
      <c r="D163" s="15"/>
      <c r="E163" s="15"/>
      <c r="F163" s="15"/>
      <c r="G163" s="15"/>
      <c r="H163" s="15"/>
      <c r="I163" s="27">
        <v>6037509.3000000007</v>
      </c>
      <c r="J163" s="28"/>
      <c r="K163" s="29">
        <v>98.1</v>
      </c>
      <c r="L163" s="30">
        <v>741105.3</v>
      </c>
      <c r="M163"/>
      <c r="N163"/>
      <c r="O163"/>
      <c r="P163"/>
      <c r="Q163"/>
      <c r="R163"/>
      <c r="S163"/>
      <c r="T163"/>
    </row>
    <row r="164" spans="1:20" x14ac:dyDescent="0.25">
      <c r="A164" s="19" t="s">
        <v>48</v>
      </c>
      <c r="B164" s="21" t="s">
        <v>66</v>
      </c>
      <c r="C164" s="26" t="s">
        <v>49</v>
      </c>
      <c r="D164" s="15"/>
      <c r="E164" s="15"/>
      <c r="F164" s="15"/>
      <c r="G164" s="15"/>
      <c r="H164" s="15"/>
      <c r="I164" s="27">
        <v>302800.40000000002</v>
      </c>
      <c r="J164" s="28"/>
      <c r="K164" s="29">
        <v>100.1</v>
      </c>
      <c r="L164" s="30">
        <v>307198.2</v>
      </c>
      <c r="M164"/>
      <c r="N164"/>
      <c r="O164"/>
      <c r="P164"/>
      <c r="Q164"/>
      <c r="R164"/>
      <c r="S164"/>
      <c r="T164"/>
    </row>
    <row r="165" spans="1:20" x14ac:dyDescent="0.25">
      <c r="A165" s="19" t="s">
        <v>48</v>
      </c>
      <c r="B165" s="21" t="s">
        <v>66</v>
      </c>
      <c r="C165" s="26" t="s">
        <v>50</v>
      </c>
      <c r="D165" s="15"/>
      <c r="E165" s="15"/>
      <c r="F165" s="15"/>
      <c r="G165" s="15"/>
      <c r="H165" s="15"/>
      <c r="I165" s="27">
        <v>1133688.2</v>
      </c>
      <c r="J165" s="28"/>
      <c r="K165" s="29">
        <v>90.7</v>
      </c>
      <c r="L165" s="30">
        <v>1160397.1000000001</v>
      </c>
      <c r="M165"/>
      <c r="N165"/>
      <c r="O165"/>
      <c r="P165"/>
      <c r="Q165"/>
      <c r="R165"/>
      <c r="S165"/>
      <c r="T165"/>
    </row>
    <row r="166" spans="1:20" x14ac:dyDescent="0.25">
      <c r="A166" s="19" t="s">
        <v>48</v>
      </c>
      <c r="B166" s="21" t="s">
        <v>66</v>
      </c>
      <c r="C166" s="26" t="s">
        <v>51</v>
      </c>
      <c r="D166" s="15"/>
      <c r="E166" s="15"/>
      <c r="F166" s="15"/>
      <c r="G166" s="15"/>
      <c r="H166" s="15"/>
      <c r="I166" s="27">
        <v>422734.5</v>
      </c>
      <c r="J166" s="28"/>
      <c r="K166" s="29">
        <v>104.5</v>
      </c>
      <c r="L166" s="30">
        <v>400092.5</v>
      </c>
      <c r="M166"/>
      <c r="N166"/>
      <c r="O166"/>
      <c r="P166"/>
      <c r="Q166"/>
      <c r="R166"/>
      <c r="S166"/>
      <c r="T166"/>
    </row>
    <row r="167" spans="1:20" x14ac:dyDescent="0.25">
      <c r="A167" s="19" t="s">
        <v>48</v>
      </c>
      <c r="B167" s="21" t="s">
        <v>66</v>
      </c>
      <c r="C167" s="26" t="s">
        <v>52</v>
      </c>
      <c r="D167" s="15"/>
      <c r="E167" s="15"/>
      <c r="F167" s="15"/>
      <c r="G167" s="15"/>
      <c r="H167" s="15"/>
      <c r="I167" s="27">
        <v>296429.40000000002</v>
      </c>
      <c r="J167" s="28"/>
      <c r="K167" s="29">
        <v>99.8</v>
      </c>
      <c r="L167" s="30">
        <v>949053.9</v>
      </c>
      <c r="M167"/>
      <c r="N167"/>
      <c r="O167"/>
      <c r="P167"/>
      <c r="Q167"/>
      <c r="R167"/>
      <c r="S167"/>
      <c r="T167"/>
    </row>
    <row r="168" spans="1:20" x14ac:dyDescent="0.25">
      <c r="A168" s="19" t="s">
        <v>48</v>
      </c>
      <c r="B168" s="21" t="s">
        <v>66</v>
      </c>
      <c r="C168" s="26" t="s">
        <v>53</v>
      </c>
      <c r="D168" s="15"/>
      <c r="E168" s="15"/>
      <c r="F168" s="15"/>
      <c r="G168" s="15"/>
      <c r="H168" s="15"/>
      <c r="I168" s="27">
        <v>1105672.6000000001</v>
      </c>
      <c r="J168" s="28"/>
      <c r="K168" s="29">
        <v>98.5</v>
      </c>
      <c r="L168" s="30">
        <v>585986.69999999995</v>
      </c>
      <c r="M168"/>
      <c r="N168"/>
      <c r="O168"/>
      <c r="P168"/>
      <c r="Q168"/>
      <c r="R168"/>
      <c r="S168"/>
      <c r="T168"/>
    </row>
    <row r="169" spans="1:20" x14ac:dyDescent="0.25">
      <c r="A169" s="19" t="s">
        <v>48</v>
      </c>
      <c r="B169" s="21" t="s">
        <v>66</v>
      </c>
      <c r="C169" s="26" t="s">
        <v>54</v>
      </c>
      <c r="D169" s="15"/>
      <c r="E169" s="15"/>
      <c r="F169" s="15"/>
      <c r="G169" s="15"/>
      <c r="H169" s="15"/>
      <c r="I169" s="27">
        <v>856904.8</v>
      </c>
      <c r="J169" s="28"/>
      <c r="K169" s="29">
        <v>100.4</v>
      </c>
      <c r="L169" s="30">
        <v>654933.19999999995</v>
      </c>
      <c r="M169"/>
      <c r="N169"/>
      <c r="O169"/>
      <c r="P169"/>
      <c r="Q169"/>
      <c r="R169"/>
      <c r="S169"/>
      <c r="T169"/>
    </row>
    <row r="170" spans="1:20" x14ac:dyDescent="0.25">
      <c r="A170" s="19" t="s">
        <v>48</v>
      </c>
      <c r="B170" s="21" t="s">
        <v>66</v>
      </c>
      <c r="C170" s="26" t="s">
        <v>55</v>
      </c>
      <c r="D170" s="15"/>
      <c r="E170" s="15"/>
      <c r="F170" s="15"/>
      <c r="G170" s="15"/>
      <c r="H170" s="15"/>
      <c r="I170" s="27">
        <v>449317.5</v>
      </c>
      <c r="J170" s="28"/>
      <c r="K170" s="29">
        <v>101.5</v>
      </c>
      <c r="L170" s="30">
        <v>571690.80000000005</v>
      </c>
      <c r="M170"/>
      <c r="N170"/>
      <c r="O170"/>
      <c r="P170"/>
      <c r="Q170"/>
      <c r="R170"/>
      <c r="S170"/>
      <c r="T170"/>
    </row>
    <row r="171" spans="1:20" x14ac:dyDescent="0.25">
      <c r="A171" s="19" t="s">
        <v>48</v>
      </c>
      <c r="B171" s="21" t="s">
        <v>66</v>
      </c>
      <c r="C171" s="26" t="s">
        <v>56</v>
      </c>
      <c r="D171" s="15"/>
      <c r="E171" s="15"/>
      <c r="F171" s="15"/>
      <c r="G171" s="15"/>
      <c r="H171" s="15"/>
      <c r="I171" s="27">
        <v>285146</v>
      </c>
      <c r="J171" s="28"/>
      <c r="K171" s="29">
        <v>105</v>
      </c>
      <c r="L171" s="30">
        <v>2042710.4</v>
      </c>
      <c r="M171"/>
      <c r="N171"/>
      <c r="O171"/>
      <c r="P171"/>
      <c r="Q171"/>
      <c r="R171"/>
      <c r="S171"/>
      <c r="T171"/>
    </row>
    <row r="172" spans="1:20" x14ac:dyDescent="0.25">
      <c r="A172" s="19" t="s">
        <v>48</v>
      </c>
      <c r="B172" s="21" t="s">
        <v>66</v>
      </c>
      <c r="C172" s="26" t="s">
        <v>57</v>
      </c>
      <c r="D172" s="15"/>
      <c r="E172" s="15"/>
      <c r="F172" s="15"/>
      <c r="G172" s="15"/>
      <c r="H172" s="15"/>
      <c r="I172" s="27">
        <v>1001689.4</v>
      </c>
      <c r="J172" s="28"/>
      <c r="K172" s="29">
        <v>98.1</v>
      </c>
      <c r="L172" s="30">
        <v>2057114.7</v>
      </c>
      <c r="M172"/>
      <c r="N172"/>
      <c r="O172"/>
      <c r="P172"/>
      <c r="Q172"/>
      <c r="R172"/>
      <c r="S172"/>
      <c r="T172"/>
    </row>
    <row r="173" spans="1:20" x14ac:dyDescent="0.25">
      <c r="A173" s="19" t="s">
        <v>48</v>
      </c>
      <c r="B173" s="21" t="s">
        <v>66</v>
      </c>
      <c r="C173" s="26" t="s">
        <v>58</v>
      </c>
      <c r="D173" s="15"/>
      <c r="E173" s="15"/>
      <c r="F173" s="15"/>
      <c r="G173" s="15"/>
      <c r="H173" s="15"/>
      <c r="I173" s="27">
        <v>63177.1</v>
      </c>
      <c r="J173" s="28"/>
      <c r="K173" s="29">
        <v>101.5</v>
      </c>
      <c r="L173" s="30">
        <v>401373.9</v>
      </c>
      <c r="M173"/>
      <c r="N173"/>
      <c r="O173"/>
      <c r="P173"/>
      <c r="Q173"/>
      <c r="R173"/>
      <c r="S173"/>
      <c r="T173"/>
    </row>
    <row r="174" spans="1:20" x14ac:dyDescent="0.25">
      <c r="A174" s="21" t="s">
        <v>48</v>
      </c>
      <c r="B174" s="21" t="s">
        <v>66</v>
      </c>
      <c r="C174" s="26" t="s">
        <v>59</v>
      </c>
      <c r="D174" s="15"/>
      <c r="E174" s="15"/>
      <c r="F174" s="15"/>
      <c r="G174" s="15"/>
      <c r="H174" s="15"/>
      <c r="I174" s="27">
        <v>119949.4</v>
      </c>
      <c r="J174" s="28"/>
      <c r="K174" s="29">
        <v>100.9</v>
      </c>
      <c r="L174" s="31">
        <v>2403409.5</v>
      </c>
      <c r="M174"/>
      <c r="N174"/>
      <c r="O174"/>
      <c r="P174"/>
      <c r="Q174"/>
      <c r="R174"/>
      <c r="S174"/>
      <c r="T174"/>
    </row>
    <row r="175" spans="1:20" x14ac:dyDescent="0.25">
      <c r="A175" s="32" t="s">
        <v>86</v>
      </c>
      <c r="B175" s="21" t="s">
        <v>66</v>
      </c>
      <c r="C175" s="6" t="s">
        <v>67</v>
      </c>
      <c r="D175" s="33"/>
      <c r="E175" s="34"/>
      <c r="F175" s="33"/>
      <c r="G175" s="34"/>
      <c r="H175" s="34"/>
      <c r="I175" s="31">
        <v>7373575</v>
      </c>
      <c r="J175" s="35"/>
      <c r="K175" s="35">
        <v>106.5</v>
      </c>
      <c r="L175" s="31">
        <v>909459.1</v>
      </c>
    </row>
    <row r="176" spans="1:20" x14ac:dyDescent="0.25">
      <c r="A176" s="32" t="s">
        <v>86</v>
      </c>
      <c r="B176" s="21" t="s">
        <v>66</v>
      </c>
      <c r="C176" s="6" t="s">
        <v>49</v>
      </c>
      <c r="D176" s="33"/>
      <c r="E176" s="34"/>
      <c r="F176" s="33"/>
      <c r="G176" s="34"/>
      <c r="H176" s="34"/>
      <c r="I176" s="31">
        <v>342184.8</v>
      </c>
      <c r="J176" s="35"/>
      <c r="K176" s="35">
        <v>104.5</v>
      </c>
      <c r="L176" s="31">
        <v>347738.2</v>
      </c>
    </row>
    <row r="177" spans="1:12" x14ac:dyDescent="0.25">
      <c r="A177" s="32" t="s">
        <v>86</v>
      </c>
      <c r="B177" s="21" t="s">
        <v>66</v>
      </c>
      <c r="C177" s="6" t="s">
        <v>50</v>
      </c>
      <c r="D177" s="33"/>
      <c r="E177" s="34"/>
      <c r="F177" s="33"/>
      <c r="G177" s="34"/>
      <c r="H177" s="34"/>
      <c r="I177" s="31">
        <v>1615527.1</v>
      </c>
      <c r="J177" s="35"/>
      <c r="K177" s="35">
        <v>116</v>
      </c>
      <c r="L177" s="31">
        <v>1636734.2</v>
      </c>
    </row>
    <row r="178" spans="1:12" x14ac:dyDescent="0.25">
      <c r="A178" s="32" t="s">
        <v>86</v>
      </c>
      <c r="B178" s="21" t="s">
        <v>66</v>
      </c>
      <c r="C178" s="6" t="s">
        <v>51</v>
      </c>
      <c r="D178" s="33"/>
      <c r="E178" s="34"/>
      <c r="F178" s="33"/>
      <c r="G178" s="34"/>
      <c r="H178" s="34"/>
      <c r="I178" s="31">
        <v>487422.9</v>
      </c>
      <c r="J178" s="35"/>
      <c r="K178" s="35">
        <v>105.4</v>
      </c>
      <c r="L178" s="31">
        <v>464887</v>
      </c>
    </row>
    <row r="179" spans="1:12" x14ac:dyDescent="0.25">
      <c r="A179" s="32" t="s">
        <v>86</v>
      </c>
      <c r="B179" s="21" t="s">
        <v>66</v>
      </c>
      <c r="C179" s="6" t="s">
        <v>52</v>
      </c>
      <c r="D179" s="33"/>
      <c r="E179" s="34"/>
      <c r="F179" s="33"/>
      <c r="G179" s="34"/>
      <c r="H179" s="34"/>
      <c r="I179" s="31">
        <v>337504.9</v>
      </c>
      <c r="J179" s="35"/>
      <c r="K179" s="35">
        <v>107.5</v>
      </c>
      <c r="L179" s="31">
        <v>1081102</v>
      </c>
    </row>
    <row r="180" spans="1:12" x14ac:dyDescent="0.25">
      <c r="A180" s="32" t="s">
        <v>86</v>
      </c>
      <c r="B180" s="21" t="s">
        <v>66</v>
      </c>
      <c r="C180" s="6" t="s">
        <v>53</v>
      </c>
      <c r="D180" s="33"/>
      <c r="E180" s="34"/>
      <c r="F180" s="33"/>
      <c r="G180" s="34"/>
      <c r="H180" s="34"/>
      <c r="I180" s="31">
        <v>1308884.1000000001</v>
      </c>
      <c r="J180" s="35"/>
      <c r="K180" s="35">
        <v>107.2</v>
      </c>
      <c r="L180" s="31">
        <v>699777.8</v>
      </c>
    </row>
    <row r="181" spans="1:12" x14ac:dyDescent="0.25">
      <c r="A181" s="32" t="s">
        <v>86</v>
      </c>
      <c r="B181" s="21" t="s">
        <v>66</v>
      </c>
      <c r="C181" s="6" t="s">
        <v>54</v>
      </c>
      <c r="D181" s="33"/>
      <c r="E181" s="34"/>
      <c r="F181" s="33"/>
      <c r="G181" s="34"/>
      <c r="H181" s="34"/>
      <c r="I181" s="31">
        <v>987186.5</v>
      </c>
      <c r="J181" s="35"/>
      <c r="K181" s="35">
        <v>104.1</v>
      </c>
      <c r="L181" s="31">
        <v>759343.9</v>
      </c>
    </row>
    <row r="182" spans="1:12" x14ac:dyDescent="0.25">
      <c r="A182" s="32" t="s">
        <v>86</v>
      </c>
      <c r="B182" s="21" t="s">
        <v>66</v>
      </c>
      <c r="C182" s="6" t="s">
        <v>55</v>
      </c>
      <c r="D182" s="33"/>
      <c r="E182" s="34"/>
      <c r="F182" s="33"/>
      <c r="G182" s="34"/>
      <c r="H182" s="34"/>
      <c r="I182" s="31">
        <v>530947.80000000005</v>
      </c>
      <c r="J182" s="35"/>
      <c r="K182" s="35">
        <v>107.5</v>
      </c>
      <c r="L182" s="31">
        <v>683167.9</v>
      </c>
    </row>
    <row r="183" spans="1:12" x14ac:dyDescent="0.25">
      <c r="A183" s="32" t="s">
        <v>86</v>
      </c>
      <c r="B183" s="21" t="s">
        <v>66</v>
      </c>
      <c r="C183" s="6" t="s">
        <v>56</v>
      </c>
      <c r="D183" s="33"/>
      <c r="E183" s="34"/>
      <c r="F183" s="33"/>
      <c r="G183" s="34"/>
      <c r="H183" s="34"/>
      <c r="I183" s="31">
        <v>314707.59999999998</v>
      </c>
      <c r="J183" s="35"/>
      <c r="K183" s="35">
        <v>106.1</v>
      </c>
      <c r="L183" s="31">
        <v>2273882.2000000002</v>
      </c>
    </row>
    <row r="184" spans="1:12" x14ac:dyDescent="0.25">
      <c r="A184" s="32" t="s">
        <v>86</v>
      </c>
      <c r="B184" s="21" t="s">
        <v>66</v>
      </c>
      <c r="C184" s="6" t="s">
        <v>57</v>
      </c>
      <c r="D184" s="33"/>
      <c r="E184" s="34"/>
      <c r="F184" s="33"/>
      <c r="G184" s="34"/>
      <c r="H184" s="34"/>
      <c r="I184" s="31">
        <v>1234355.3</v>
      </c>
      <c r="J184" s="35"/>
      <c r="K184" s="35">
        <v>97.5</v>
      </c>
      <c r="L184" s="31">
        <v>2545592.5</v>
      </c>
    </row>
    <row r="185" spans="1:12" x14ac:dyDescent="0.25">
      <c r="A185" s="32" t="s">
        <v>86</v>
      </c>
      <c r="B185" s="21" t="s">
        <v>66</v>
      </c>
      <c r="C185" s="6" t="s">
        <v>58</v>
      </c>
      <c r="D185" s="33"/>
      <c r="E185" s="34"/>
      <c r="F185" s="33"/>
      <c r="G185" s="34"/>
      <c r="H185" s="34"/>
      <c r="I185" s="31">
        <v>78701.600000000006</v>
      </c>
      <c r="J185" s="35"/>
      <c r="K185" s="35">
        <v>104.3</v>
      </c>
      <c r="L185" s="31">
        <v>507212.2</v>
      </c>
    </row>
    <row r="186" spans="1:12" x14ac:dyDescent="0.25">
      <c r="A186" s="32" t="s">
        <v>86</v>
      </c>
      <c r="B186" s="21" t="s">
        <v>66</v>
      </c>
      <c r="C186" s="6" t="s">
        <v>59</v>
      </c>
      <c r="D186" s="33"/>
      <c r="E186" s="34"/>
      <c r="F186" s="33"/>
      <c r="G186" s="34"/>
      <c r="H186" s="34"/>
      <c r="I186" s="31">
        <v>136152.4</v>
      </c>
      <c r="J186" s="35"/>
      <c r="K186" s="35">
        <v>106.1</v>
      </c>
      <c r="L186" s="31">
        <v>2734862.7</v>
      </c>
    </row>
  </sheetData>
  <conditionalFormatting sqref="J107:J125">
    <cfRule type="top10" dxfId="11" priority="1" rank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ВРП Чукотского АО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Гробова Евгения Ивановна</dc:creator>
  <cp:lastModifiedBy>Милишкевич Татьяна Андреевна</cp:lastModifiedBy>
  <dcterms:created xsi:type="dcterms:W3CDTF">2023-04-04T02:57:03Z</dcterms:created>
  <dcterms:modified xsi:type="dcterms:W3CDTF">2024-03-29T04:59:13Z</dcterms:modified>
</cp:coreProperties>
</file>